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1"/>
  </bookViews>
  <sheets>
    <sheet name="Sumár" sheetId="1" r:id="rId1"/>
    <sheet name="Rozpis podľa pracovísk" sheetId="2" r:id="rId2"/>
  </sheets>
  <definedNames>
    <definedName name="_xlnm.Print_Titles" localSheetId="0">'Sumár'!$3:$3</definedName>
  </definedNames>
  <calcPr fullCalcOnLoad="1"/>
</workbook>
</file>

<file path=xl/sharedStrings.xml><?xml version="1.0" encoding="utf-8"?>
<sst xmlns="http://schemas.openxmlformats.org/spreadsheetml/2006/main" count="439" uniqueCount="323">
  <si>
    <t>II. interná klinika</t>
  </si>
  <si>
    <t>Pracovisko</t>
  </si>
  <si>
    <t>Typ</t>
  </si>
  <si>
    <t>AV</t>
  </si>
  <si>
    <t>AV 4/0101/06</t>
  </si>
  <si>
    <t>AV 4/0125/06</t>
  </si>
  <si>
    <t>Grant UK</t>
  </si>
  <si>
    <t>KEGA</t>
  </si>
  <si>
    <t>3/3204/05</t>
  </si>
  <si>
    <t>3/2050/04</t>
  </si>
  <si>
    <t>3/3187/05</t>
  </si>
  <si>
    <t>3/4088/06</t>
  </si>
  <si>
    <t>3/3186/05</t>
  </si>
  <si>
    <t>3/2030/04</t>
  </si>
  <si>
    <t>3/2029/04</t>
  </si>
  <si>
    <t>MVTS</t>
  </si>
  <si>
    <t>USA/Slov/TW-010002</t>
  </si>
  <si>
    <t>NATO/06/UK</t>
  </si>
  <si>
    <t>VEGA</t>
  </si>
  <si>
    <t>2/4156/24</t>
  </si>
  <si>
    <t>1/1166/04</t>
  </si>
  <si>
    <t>1/3438/06</t>
  </si>
  <si>
    <t>1/3437/06</t>
  </si>
  <si>
    <t>2/5026/25</t>
  </si>
  <si>
    <t>1/3440/06</t>
  </si>
  <si>
    <t>2/6053/6</t>
  </si>
  <si>
    <t>1/1170/04</t>
  </si>
  <si>
    <t>1/1179/04</t>
  </si>
  <si>
    <t>1/3418/06</t>
  </si>
  <si>
    <t>1/1157/04</t>
  </si>
  <si>
    <t>1/1169/04</t>
  </si>
  <si>
    <t>1/3422/06</t>
  </si>
  <si>
    <t>1/1158/04</t>
  </si>
  <si>
    <t>1/3417/06</t>
  </si>
  <si>
    <t>1/3435/06</t>
  </si>
  <si>
    <t>1/2296/05</t>
  </si>
  <si>
    <t>1/1168/04</t>
  </si>
  <si>
    <t>2/5009/25</t>
  </si>
  <si>
    <t>2/5064/25</t>
  </si>
  <si>
    <t>1/2293/05</t>
  </si>
  <si>
    <t>1/2292/05</t>
  </si>
  <si>
    <t>2/5110/25</t>
  </si>
  <si>
    <t>1/3442/06</t>
  </si>
  <si>
    <t>2/5049/25</t>
  </si>
  <si>
    <t>1/1163/04</t>
  </si>
  <si>
    <t>1/1160/04</t>
  </si>
  <si>
    <t>1/3420/06</t>
  </si>
  <si>
    <t>1/3439/06</t>
  </si>
  <si>
    <t>1/1164/04</t>
  </si>
  <si>
    <t>1/2300/05</t>
  </si>
  <si>
    <t>1/2290/05</t>
  </si>
  <si>
    <t>1/2295/05</t>
  </si>
  <si>
    <t>1/3433/06</t>
  </si>
  <si>
    <t>1/3429/06</t>
  </si>
  <si>
    <t>2/6148/6</t>
  </si>
  <si>
    <t>1/2299/05</t>
  </si>
  <si>
    <t>1/3430/06</t>
  </si>
  <si>
    <t>1/3423/06</t>
  </si>
  <si>
    <t>1/3436/06</t>
  </si>
  <si>
    <t>1/2294/05</t>
  </si>
  <si>
    <t>2/4045/24</t>
  </si>
  <si>
    <t>2/6090/6</t>
  </si>
  <si>
    <t>BV</t>
  </si>
  <si>
    <t>KV</t>
  </si>
  <si>
    <t>Klinika pneumológie a ftiziológie</t>
  </si>
  <si>
    <t>Ústav patologickej fyziológie</t>
  </si>
  <si>
    <t>Klinika detskej kardiológie</t>
  </si>
  <si>
    <t>Farmakologický ústav</t>
  </si>
  <si>
    <t>Ústav patologickej anatómie</t>
  </si>
  <si>
    <t>Imunologický ústav</t>
  </si>
  <si>
    <t>Klinika oftalmológie</t>
  </si>
  <si>
    <t>Ústav fyziológie</t>
  </si>
  <si>
    <t>Psychiatrická klinika</t>
  </si>
  <si>
    <t xml:space="preserve">Ústav biológie </t>
  </si>
  <si>
    <t>Ústav histológie a embryológie</t>
  </si>
  <si>
    <t>III. interná klinika</t>
  </si>
  <si>
    <t>Ústav lek. Fyziky</t>
  </si>
  <si>
    <t>Epidemiologický ústav</t>
  </si>
  <si>
    <t>Urologická klinika</t>
  </si>
  <si>
    <t>I. interná klinika</t>
  </si>
  <si>
    <t>Klinika detskej psychiatrie</t>
  </si>
  <si>
    <t>Klinika detskej dermatológie</t>
  </si>
  <si>
    <t>Anatomický ústav</t>
  </si>
  <si>
    <t>Ústav mikrobiológie</t>
  </si>
  <si>
    <t>Ústav hygieny</t>
  </si>
  <si>
    <t>Neurochirugická klinika</t>
  </si>
  <si>
    <t>Klinika detskej chirurgie</t>
  </si>
  <si>
    <t>APVV</t>
  </si>
  <si>
    <t>APVV-51-059505</t>
  </si>
  <si>
    <t>MZ SR</t>
  </si>
  <si>
    <t>2005/85-UK-01</t>
  </si>
  <si>
    <t>Sk CZ</t>
  </si>
  <si>
    <t>Sk CZ 02806</t>
  </si>
  <si>
    <t>LPP</t>
  </si>
  <si>
    <t>LPP-0263-00</t>
  </si>
  <si>
    <t>APVT</t>
  </si>
  <si>
    <t>APVT-20-025204</t>
  </si>
  <si>
    <t>APVT-20-003104</t>
  </si>
  <si>
    <t>APVV-51-017905</t>
  </si>
  <si>
    <t>APVV-51-059005</t>
  </si>
  <si>
    <t>I. neurologická klinika</t>
  </si>
  <si>
    <t>II. neurologická klinika</t>
  </si>
  <si>
    <t>Ústav lek. chémie a biochémie</t>
  </si>
  <si>
    <t>Percento</t>
  </si>
  <si>
    <t>I. chirurgická klinika</t>
  </si>
  <si>
    <t>I.chirurgická klinika</t>
  </si>
  <si>
    <t>I.anesteziologicko-resuscitačná klinika</t>
  </si>
  <si>
    <t>Dermatovenerologická klinika</t>
  </si>
  <si>
    <t>Detská dermatovenerologická klinika</t>
  </si>
  <si>
    <t>I.detská klinika</t>
  </si>
  <si>
    <t>Klinika detskej neurológie</t>
  </si>
  <si>
    <t>Klinika detskej oftalmológie</t>
  </si>
  <si>
    <t>Detská onkologická klinika</t>
  </si>
  <si>
    <t>Detská ortopedická klinika</t>
  </si>
  <si>
    <t>Detská otorinolaryngologická klinika</t>
  </si>
  <si>
    <t>Klinika fyziatrie a rehabilitácie</t>
  </si>
  <si>
    <t xml:space="preserve">Klinika geriatrie, pracovisko akad.L.Dérera </t>
  </si>
  <si>
    <t xml:space="preserve">Klinika geriatrie, pracovisko Milosrdní bratia </t>
  </si>
  <si>
    <t>Klinika gerontopsychiatrie</t>
  </si>
  <si>
    <t>I.gynekologicko-pôrodnícka klinika</t>
  </si>
  <si>
    <t>II.gynekologicko-pôrodnícka klinika</t>
  </si>
  <si>
    <t xml:space="preserve">III.gynekologicko-pôrodnícka klinika </t>
  </si>
  <si>
    <t>Klinika hematológie a transfuziológie</t>
  </si>
  <si>
    <t>II.chirurgická klinika</t>
  </si>
  <si>
    <t>III.chirurgická klinika</t>
  </si>
  <si>
    <t>IV. chirurgická klinika</t>
  </si>
  <si>
    <t>Klinika chirurgie hlavy a krku - II. ORL klinika</t>
  </si>
  <si>
    <t>Klinika infektológie a geograf.medicíny</t>
  </si>
  <si>
    <t>IV.interná klinika</t>
  </si>
  <si>
    <t>V. interná klinika</t>
  </si>
  <si>
    <t>Klinika nukleárnej medicíny</t>
  </si>
  <si>
    <t>Klinika onkologickej chirurgie</t>
  </si>
  <si>
    <t xml:space="preserve">I. onkologická klinika </t>
  </si>
  <si>
    <t xml:space="preserve">II. onkologická klinika </t>
  </si>
  <si>
    <t>II.ortopedicko-traumatologická klinika</t>
  </si>
  <si>
    <t>I.otorinolaryngologická klinika</t>
  </si>
  <si>
    <t>Klinika plastickej chirurgie</t>
  </si>
  <si>
    <t>Klinika popálenín a rekonštrukčnej chirurgie</t>
  </si>
  <si>
    <t>Klinika pracovného lekárstva a toxikológie</t>
  </si>
  <si>
    <t>I.rádiologická klinika</t>
  </si>
  <si>
    <t>II. rádiologická klinika</t>
  </si>
  <si>
    <t>Stomatologická klinika</t>
  </si>
  <si>
    <t>Klinika telovýchovného lekárstva</t>
  </si>
  <si>
    <t xml:space="preserve">Klinika ústnej,čeľustnej a tvárovej chirurgie </t>
  </si>
  <si>
    <t>II. detská klinika</t>
  </si>
  <si>
    <t>Ústav cudzích jazykov</t>
  </si>
  <si>
    <t>Ústav laboratórnych vyšetrovacích metód</t>
  </si>
  <si>
    <t>Ústav ošetrovateľstva</t>
  </si>
  <si>
    <t>Ústav soc. lekárstva a lek. etiky</t>
  </si>
  <si>
    <t>Ústav súdneho lekárstva</t>
  </si>
  <si>
    <t>Ústav telesnej výchovy a športu</t>
  </si>
  <si>
    <t>Ústav parazitológie</t>
  </si>
  <si>
    <t>Spolu</t>
  </si>
  <si>
    <t>počet</t>
  </si>
  <si>
    <t>Zoznam grantov LF UK 2006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</si>
  <si>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</si>
  <si>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</si>
  <si>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</si>
  <si>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</si>
  <si>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</si>
  <si>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</si>
  <si>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</si>
  <si>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</si>
  <si>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</si>
  <si>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</si>
  <si>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</si>
  <si>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</si>
  <si>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</si>
  <si>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</si>
  <si>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</si>
  <si>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</si>
  <si>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</si>
  <si>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</si>
  <si>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</si>
  <si>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</si>
  <si>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</si>
  <si>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</si>
  <si>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</si>
  <si>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</si>
  <si>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</si>
  <si>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</si>
  <si>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</si>
  <si>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</si>
  <si>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</si>
  <si>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</si>
  <si>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</si>
  <si>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</si>
  <si>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</si>
  <si>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</si>
  <si>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</si>
  <si>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</si>
  <si>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</si>
  <si>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</si>
  <si>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</si>
  <si>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</si>
  <si>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</si>
  <si>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</si>
  <si>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</si>
  <si>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</si>
  <si>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</si>
  <si>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</si>
  <si>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</si>
  <si>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</si>
  <si>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</si>
  <si>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</si>
  <si>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</si>
  <si>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</si>
  <si>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</si>
  <si>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</si>
  <si>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</si>
  <si>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</si>
  <si>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</si>
  <si>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</si>
  <si>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</si>
  <si>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</si>
  <si>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</si>
  <si>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</si>
  <si>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</si>
  <si>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</si>
  <si>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</si>
  <si>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</si>
  <si>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</si>
  <si>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</si>
  <si>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</si>
  <si>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</si>
  <si>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</si>
  <si>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</si>
  <si>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</si>
  <si>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</si>
  <si>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</si>
  <si>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</si>
  <si>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</si>
  <si>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</si>
  <si>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</si>
  <si>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</si>
  <si>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IT-MŠ-5a</t>
  </si>
  <si>
    <t>Roz.progr.</t>
  </si>
  <si>
    <t>Vytv.centra</t>
  </si>
  <si>
    <t>Výpočtové stredisko</t>
  </si>
  <si>
    <t>OZ Rozum a zdravie</t>
  </si>
  <si>
    <t>Slov.lieč.kúpele</t>
  </si>
  <si>
    <t>81.</t>
  </si>
  <si>
    <t>82.</t>
  </si>
  <si>
    <t xml:space="preserve">Riešiteľ </t>
  </si>
  <si>
    <t>Rozpis BV</t>
  </si>
  <si>
    <t>Rozpis KV</t>
  </si>
  <si>
    <t xml:space="preserve"> </t>
  </si>
  <si>
    <t>Číslo grantu</t>
  </si>
  <si>
    <t>Počet</t>
  </si>
  <si>
    <t>II. gynekologicko-pôrodnícka klinika</t>
  </si>
  <si>
    <t>Mgr. Katarína Soroková</t>
  </si>
  <si>
    <t>Ústav lekárskej biológie a genetiky</t>
  </si>
  <si>
    <t>Fyziologický ústav</t>
  </si>
  <si>
    <t>Ústav lekárskej fyziky a biofyziky</t>
  </si>
  <si>
    <t>Ústav lekárskej chémie, biochémie a klinickej biochémie</t>
  </si>
  <si>
    <t>Mikrobiologický ústav</t>
  </si>
  <si>
    <t>Farmakoloagicko-biologické laboratórium III. internej klinika</t>
  </si>
  <si>
    <t>Neurochirurgická klinika</t>
  </si>
  <si>
    <t>Klinika pneumológie a ftizeológie</t>
  </si>
  <si>
    <t>Mgr. Marcela Uličná</t>
  </si>
  <si>
    <t>Prof.Ing. Zdeňka Ďuračková, PhD.</t>
  </si>
  <si>
    <t>MUDr. Pavol Janega</t>
  </si>
  <si>
    <t>RNDr. Martin Kopáni</t>
  </si>
  <si>
    <t>MUDr. Tomáš Dallos</t>
  </si>
  <si>
    <t>MUDr. Nina Hakáčová</t>
  </si>
  <si>
    <t>MUDr. Stanislav Žiaran</t>
  </si>
  <si>
    <t xml:space="preserve">MUDr. Anna Perželová </t>
  </si>
  <si>
    <t>RNDr. Ladislav Guller, CSc.</t>
  </si>
  <si>
    <t>RNDr. Peter Weismann, PhD.</t>
  </si>
  <si>
    <t>prof. MUDr. Pavol Bakoss, DrSc.</t>
  </si>
  <si>
    <t>MUDr. Vanda Výrosteková, CSc.</t>
  </si>
  <si>
    <t>MUDr. Ján Rajec</t>
  </si>
  <si>
    <t>MUDr. Roman Hudec, PhD.</t>
  </si>
  <si>
    <t>prof. MUDr. Milan Kriška, DrSc.</t>
  </si>
  <si>
    <t>doc. MUDr. Viera Kristová, CSc.</t>
  </si>
  <si>
    <t>MUDr. Janette Okkelová/MUDr. Filip Schmidt</t>
  </si>
  <si>
    <t>doc. MUDr. Daniela Ostatníková, PhD.</t>
  </si>
  <si>
    <t>doc. RNDr. Katarína Kozlíková, CSc.</t>
  </si>
  <si>
    <t>prof. MUDr. Elena Kukurová, CSc.</t>
  </si>
  <si>
    <t>doc.MUDr. Štefan Polák, CSc.</t>
  </si>
  <si>
    <t>doc. MUDr. Ľudmila Ševčíková, CSc.</t>
  </si>
  <si>
    <t>doc. Ing. Lukáč Halčák, CSc.</t>
  </si>
  <si>
    <t>prof. Ing. Zdeňka Ďuračková, PhD.</t>
  </si>
  <si>
    <t>prof. MUDr. Jozef Vojtaššák, CSc.</t>
  </si>
  <si>
    <t>PharmDr. Vladimír Jakuš, CSc.</t>
  </si>
  <si>
    <t>Ing. Ingrid Žitňanová, PhD.</t>
  </si>
  <si>
    <t>prof. RNDr. Jozef Čársky, CSc. / doc. MUDr. Branislav Líška, CSc.</t>
  </si>
  <si>
    <t>MUDr. Juraj Javor</t>
  </si>
  <si>
    <t>RNDr. Martina Stuchlíková</t>
  </si>
  <si>
    <t>prof. MUDr. Milan Buc, DrSc.</t>
  </si>
  <si>
    <t>prof. MUDr. Daniela Kotulová, CSc.</t>
  </si>
  <si>
    <t>prof. MUDr. Pavel Babál, CSc.</t>
  </si>
  <si>
    <t>doc. MUDr. Ján Porubský, CSc.</t>
  </si>
  <si>
    <t>prof. MUDr. Ján Jakubovský, DrSc.</t>
  </si>
  <si>
    <t>MUDr. Ing. Bc. Peter Celec, PhD.</t>
  </si>
  <si>
    <t>MUDr. Boris Mravec, PhD.</t>
  </si>
  <si>
    <t>prof. MUDr. Ivan Hulín, DrSc.</t>
  </si>
  <si>
    <t>prof. MUDr. Fedor Šimko, CSc.</t>
  </si>
  <si>
    <t>doc.MUDr. Beata Mladosievičová, CSc.</t>
  </si>
  <si>
    <t>doc.MUDr. Igor Škodáček, PhD.</t>
  </si>
  <si>
    <t>MUDr. Marek Čambal/doc. MUDr. Peter Labaš, CSc.</t>
  </si>
  <si>
    <t>MUDr. Ľudovít Janek, PhD.</t>
  </si>
  <si>
    <t>doc. MUDr. Jozef Bulas, CSc.</t>
  </si>
  <si>
    <t>prof. MUDr. Anna Remková, DrSc.</t>
  </si>
  <si>
    <t>prof. MUDr. Andrej Dukát, CSc.</t>
  </si>
  <si>
    <t>prof. MUDr. Viera Kupčová, CSc.</t>
  </si>
  <si>
    <t>doc. MUDr. Mária Szántová, PhD.</t>
  </si>
  <si>
    <t>doc. RNDr. Anna Gvozdjáková, DrSc.</t>
  </si>
  <si>
    <t>PharmDr. Jarmila Kucharská, CSc.</t>
  </si>
  <si>
    <t>prof. MUDr. Peter Turčáni, PhD.</t>
  </si>
  <si>
    <t>MUDr. Stanislav Šutovský</t>
  </si>
  <si>
    <t>MUDr. Ivana Vachaľová</t>
  </si>
  <si>
    <t>prof. MUDr. Peter Kukumberg, PhD.</t>
  </si>
  <si>
    <t>prof. MUDr. Juraj Šteňo, CSc.</t>
  </si>
  <si>
    <t>prof. MUDr. Peter Strmeň, CSc.</t>
  </si>
  <si>
    <t>MUDr. Patrícia Krajčová</t>
  </si>
  <si>
    <t>prof. MUDr. Rafael Redhammer, DrSc.</t>
  </si>
  <si>
    <t>doc. MUDr. Viera Kořínková, CSc.</t>
  </si>
  <si>
    <t>MUDr. Michal Turček</t>
  </si>
  <si>
    <t>prof. MUDr. Ján Breza, DrSc.</t>
  </si>
  <si>
    <t>doc. MUDr. Tibor Danilla, CSc.</t>
  </si>
  <si>
    <t>doc. MUDr. Marian Vidiščák, PhD.</t>
  </si>
  <si>
    <t>Spolu LFUK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</si>
</sst>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#,##0_ ;\-#,##0\ "/>
  </numFmts>
  <fonts count="12">
    <font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i/>
      <u val="single"/>
      <sz val="12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2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42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/>
    </xf>
    <xf numFmtId="42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42" fontId="5" fillId="2" borderId="8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42" fontId="0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/>
    </xf>
    <xf numFmtId="42" fontId="0" fillId="0" borderId="6" xfId="0" applyNumberFormat="1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2" fontId="0" fillId="0" borderId="8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 wrapText="1"/>
    </xf>
    <xf numFmtId="0" fontId="0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 wrapText="1"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 wrapText="1"/>
    </xf>
    <xf numFmtId="0" fontId="2" fillId="0" borderId="6" xfId="17" applyFont="1" applyBorder="1" applyAlignment="1">
      <alignment horizontal="left" wrapText="1"/>
    </xf>
    <xf numFmtId="0" fontId="2" fillId="0" borderId="6" xfId="17" applyFont="1" applyFill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0" fillId="0" borderId="6" xfId="0" applyFont="1" applyFill="1" applyBorder="1" applyAlignment="1">
      <alignment wrapText="1"/>
    </xf>
    <xf numFmtId="2" fontId="0" fillId="0" borderId="0" xfId="0" applyNumberFormat="1" applyAlignment="1">
      <alignment vertical="center"/>
    </xf>
    <xf numFmtId="2" fontId="7" fillId="0" borderId="10" xfId="0" applyNumberFormat="1" applyFont="1" applyFill="1" applyBorder="1" applyAlignment="1">
      <alignment horizontal="left" vertical="center" wrapText="1"/>
    </xf>
    <xf numFmtId="2" fontId="5" fillId="2" borderId="11" xfId="0" applyNumberFormat="1" applyFont="1" applyFill="1" applyBorder="1" applyAlignment="1">
      <alignment vertical="center"/>
    </xf>
    <xf numFmtId="2" fontId="5" fillId="2" borderId="12" xfId="0" applyNumberFormat="1" applyFont="1" applyFill="1" applyBorder="1" applyAlignment="1">
      <alignment vertical="center"/>
    </xf>
    <xf numFmtId="2" fontId="0" fillId="0" borderId="11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4" xfId="0" applyNumberForma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2" fontId="0" fillId="0" borderId="16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42" fontId="5" fillId="2" borderId="17" xfId="0" applyNumberFormat="1" applyFont="1" applyFill="1" applyBorder="1" applyAlignment="1">
      <alignment horizontal="right" vertical="center" wrapText="1"/>
    </xf>
    <xf numFmtId="2" fontId="0" fillId="3" borderId="18" xfId="0" applyNumberFormat="1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42" fontId="0" fillId="3" borderId="17" xfId="0" applyNumberFormat="1" applyFont="1" applyFill="1" applyBorder="1" applyAlignment="1">
      <alignment horizontal="left" vertical="center" wrapText="1"/>
    </xf>
    <xf numFmtId="183" fontId="0" fillId="3" borderId="17" xfId="0" applyNumberFormat="1" applyFont="1" applyFill="1" applyBorder="1" applyAlignment="1">
      <alignment horizontal="right" vertical="center" wrapText="1"/>
    </xf>
    <xf numFmtId="2" fontId="5" fillId="2" borderId="18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3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21" xfId="0" applyNumberFormat="1" applyFont="1" applyBorder="1" applyAlignment="1">
      <alignment horizontal="right" wrapText="1"/>
    </xf>
    <xf numFmtId="49" fontId="11" fillId="0" borderId="22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17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22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6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2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ba.sk/index.php?id=projekty_program&amp;pukcislo=1%2F1169%2F04&amp;pukrok=2006" TargetMode="External" /><Relationship Id="rId2" Type="http://schemas.openxmlformats.org/officeDocument/2006/relationships/hyperlink" Target="http://www.uniba.sk/index.php?id=projekty_program&amp;pukcislo=48&amp;pukrok=2006" TargetMode="External" /><Relationship Id="rId3" Type="http://schemas.openxmlformats.org/officeDocument/2006/relationships/hyperlink" Target="http://www.uniba.sk/index.php?id=projekty_program&amp;pukcislo=2%2F4045%2F24&amp;pukrok=2006" TargetMode="External" /><Relationship Id="rId4" Type="http://schemas.openxmlformats.org/officeDocument/2006/relationships/hyperlink" Target="http://www.uniba.sk/index.php?id=projekty_program&amp;pukcislo=1%2F1166%2F04&amp;pukrok=2006" TargetMode="External" /><Relationship Id="rId5" Type="http://schemas.openxmlformats.org/officeDocument/2006/relationships/hyperlink" Target="http://www.uniba.sk/index.php?id=projekty_program&amp;pukcislo=5&amp;pukrok=2006" TargetMode="External" /><Relationship Id="rId6" Type="http://schemas.openxmlformats.org/officeDocument/2006/relationships/hyperlink" Target="http://www.uniba.sk/index.php?id=projekty_program&amp;pukcislo=302&amp;pukrok=2006" TargetMode="External" /><Relationship Id="rId7" Type="http://schemas.openxmlformats.org/officeDocument/2006/relationships/hyperlink" Target="http://www.uniba.sk/index.php?id=projekty_program&amp;pukcislo=18&amp;pukrok=2006" TargetMode="External" /><Relationship Id="rId8" Type="http://schemas.openxmlformats.org/officeDocument/2006/relationships/hyperlink" Target="http://www.uniba.sk/index.php?id=projekty_program&amp;pukcislo=2%2F5009%2F25&amp;pukrok=2006" TargetMode="External" /><Relationship Id="rId9" Type="http://schemas.openxmlformats.org/officeDocument/2006/relationships/hyperlink" Target="http://www.uniba.sk/index.php?id=projekty_program&amp;pukcislo=2%2F5064%2F25&amp;pukrok=2006" TargetMode="External" /><Relationship Id="rId10" Type="http://schemas.openxmlformats.org/officeDocument/2006/relationships/hyperlink" Target="http://www.uniba.sk/index.php?id=projekty_program&amp;pukcislo=1%2F2293%2F05&amp;pukrok=2006" TargetMode="External" /><Relationship Id="rId11" Type="http://schemas.openxmlformats.org/officeDocument/2006/relationships/hyperlink" Target="http://www.uniba.sk/index.php?id=projekty_program&amp;pukcislo=1%2F2292%2F05&amp;pukrok=2006" TargetMode="External" /><Relationship Id="rId12" Type="http://schemas.openxmlformats.org/officeDocument/2006/relationships/hyperlink" Target="http://www.uniba.sk/index.php?id=projekty_program&amp;pukcislo=306&amp;pukrok=2006" TargetMode="External" /><Relationship Id="rId13" Type="http://schemas.openxmlformats.org/officeDocument/2006/relationships/hyperlink" Target="http://www.uniba.sk/index.php?id=projekty_program&amp;pukcislo=1%2F3420%2F06&amp;pukrok=2006" TargetMode="External" /><Relationship Id="rId14" Type="http://schemas.openxmlformats.org/officeDocument/2006/relationships/hyperlink" Target="http://www.uniba.sk/index.php?id=projekty_program&amp;pukcislo=3%2F4088%2F06&amp;pukrok=2006" TargetMode="External" /><Relationship Id="rId15" Type="http://schemas.openxmlformats.org/officeDocument/2006/relationships/hyperlink" Target="http://www.uniba.sk/index.php?id=projekty_program&amp;pukcislo=3%2F3186%2F05&amp;pukrok=2006" TargetMode="External" /><Relationship Id="rId16" Type="http://schemas.openxmlformats.org/officeDocument/2006/relationships/hyperlink" Target="http://www.uniba.sk/index.php?id=projekty_program&amp;pukcislo=3%2F2030%2F04&amp;pukrok=2006" TargetMode="External" /><Relationship Id="rId17" Type="http://schemas.openxmlformats.org/officeDocument/2006/relationships/hyperlink" Target="http://www.uniba.sk/index.php?id=projekty_program&amp;pukcislo=1%2F1164%2F04&amp;pukrok=2006" TargetMode="External" /><Relationship Id="rId18" Type="http://schemas.openxmlformats.org/officeDocument/2006/relationships/hyperlink" Target="http://www.uniba.sk/index.php?id=projekty_program&amp;pukcislo=1%2F3433%2F06&amp;pukrok=2006" TargetMode="External" /><Relationship Id="rId19" Type="http://schemas.openxmlformats.org/officeDocument/2006/relationships/hyperlink" Target="http://www.uniba.sk/index.php?id=projekty_program&amp;pukcislo=3%2F3187%2F05&amp;pukrok=2006" TargetMode="External" /><Relationship Id="rId20" Type="http://schemas.openxmlformats.org/officeDocument/2006/relationships/hyperlink" Target="http://www.uniba.sk/index.php?id=projekty_program&amp;pukcislo=USA%2FSlov%2FTW-010002&amp;pukrok=2006" TargetMode="External" /><Relationship Id="rId21" Type="http://schemas.openxmlformats.org/officeDocument/2006/relationships/hyperlink" Target="http://www.uniba.sk/index.php?id=projekty_program&amp;pukcislo=NATO%2F06%2FUK&amp;pukrok=2006" TargetMode="External" /><Relationship Id="rId22" Type="http://schemas.openxmlformats.org/officeDocument/2006/relationships/hyperlink" Target="http://www.uniba.sk/index.php?id=projekty_program&amp;pukcislo=1%2F1157%2F04&amp;pukrok=2006" TargetMode="External" /><Relationship Id="rId23" Type="http://schemas.openxmlformats.org/officeDocument/2006/relationships/hyperlink" Target="http://www.uniba.sk/index.php?id=projekty_program&amp;pukcislo=1%2F3417%2F06&amp;pukrok=2006" TargetMode="External" /><Relationship Id="rId24" Type="http://schemas.openxmlformats.org/officeDocument/2006/relationships/hyperlink" Target="http://www.uniba.sk/index.php?id=projekty_program&amp;pukcislo=1%2F2294%2F05&amp;pukrok=2006" TargetMode="External" /><Relationship Id="rId25" Type="http://schemas.openxmlformats.org/officeDocument/2006/relationships/hyperlink" Target="http://www.uniba.sk/index.php?id=projekty_program&amp;pukcislo=2%2F6090%2F6&amp;pukrok=2006" TargetMode="External" /><Relationship Id="rId26" Type="http://schemas.openxmlformats.org/officeDocument/2006/relationships/hyperlink" Target="http://www.uniba.sk/index.php?id=projekty_program&amp;pukcislo=25&amp;pukrok=2006" TargetMode="External" /><Relationship Id="rId27" Type="http://schemas.openxmlformats.org/officeDocument/2006/relationships/hyperlink" Target="http://www.uniba.sk/index.php?id=projekty_program&amp;pukcislo=24&amp;pukrok=2006" TargetMode="External" /><Relationship Id="rId28" Type="http://schemas.openxmlformats.org/officeDocument/2006/relationships/hyperlink" Target="http://www.uniba.sk/index.php?id=projekty_program&amp;pukcislo=1%2F3437%2F06&amp;pukrok=2006" TargetMode="External" /><Relationship Id="rId29" Type="http://schemas.openxmlformats.org/officeDocument/2006/relationships/hyperlink" Target="http://www.uniba.sk/index.php?id=projekty_program&amp;pukcislo=2%2F5026%2F25&amp;pukrok=2006" TargetMode="External" /><Relationship Id="rId30" Type="http://schemas.openxmlformats.org/officeDocument/2006/relationships/hyperlink" Target="http://www.uniba.sk/index.php?id=projekty_program&amp;pukcislo=1%2F1168%2F04&amp;pukrok=2006" TargetMode="External" /><Relationship Id="rId31" Type="http://schemas.openxmlformats.org/officeDocument/2006/relationships/hyperlink" Target="http://www.uniba.sk/index.php?id=projekty_program&amp;pukcislo=323&amp;pukrok=2006" TargetMode="External" /><Relationship Id="rId32" Type="http://schemas.openxmlformats.org/officeDocument/2006/relationships/hyperlink" Target="http://www.uniba.sk/index.php?id=projekty_program&amp;pukcislo=2%2F4156%2F24&amp;pukrok=2006" TargetMode="External" /><Relationship Id="rId33" Type="http://schemas.openxmlformats.org/officeDocument/2006/relationships/hyperlink" Target="http://www.uniba.sk/index.php?id=projekty_program&amp;pukcislo=1%2F1158%2F04&amp;pukrok=2006" TargetMode="External" /><Relationship Id="rId34" Type="http://schemas.openxmlformats.org/officeDocument/2006/relationships/hyperlink" Target="http://www.uniba.sk/index.php?id=projekty_program&amp;pukcislo=305&amp;pukrok=2006" TargetMode="External" /><Relationship Id="rId35" Type="http://schemas.openxmlformats.org/officeDocument/2006/relationships/hyperlink" Target="http://www.uniba.sk/index.php?id=projekty_program&amp;pukcislo=40&amp;pukrok=2006" TargetMode="External" /><Relationship Id="rId36" Type="http://schemas.openxmlformats.org/officeDocument/2006/relationships/hyperlink" Target="http://www.uniba.sk/index.php?id=projekty_program&amp;pukcislo=1%2F3422%2F06&amp;pukrok=2006" TargetMode="External" /><Relationship Id="rId37" Type="http://schemas.openxmlformats.org/officeDocument/2006/relationships/hyperlink" Target="http://www.uniba.sk/index.php?id=projekty_program&amp;pukcislo=1%2F1160%2F04&amp;pukrok=2006" TargetMode="External" /><Relationship Id="rId38" Type="http://schemas.openxmlformats.org/officeDocument/2006/relationships/hyperlink" Target="http://www.uniba.sk/index.php?id=projekty_program&amp;pukcislo=1%2F3429%2F06&amp;pukrok=2006" TargetMode="External" /><Relationship Id="rId39" Type="http://schemas.openxmlformats.org/officeDocument/2006/relationships/hyperlink" Target="http://www.uniba.sk/index.php?id=projekty_program&amp;pukcislo=2%2F6148%2F6&amp;pukrok=2006" TargetMode="External" /><Relationship Id="rId40" Type="http://schemas.openxmlformats.org/officeDocument/2006/relationships/hyperlink" Target="http://www.uniba.sk/index.php?id=projekty_program&amp;pukcislo=1%2F1170%2F04&amp;pukrok=2006" TargetMode="External" /><Relationship Id="rId41" Type="http://schemas.openxmlformats.org/officeDocument/2006/relationships/hyperlink" Target="http://www.uniba.sk/index.php?id=projekty_program&amp;pukcislo=1%2F2299%2F05&amp;pukrok=2006" TargetMode="External" /><Relationship Id="rId42" Type="http://schemas.openxmlformats.org/officeDocument/2006/relationships/hyperlink" Target="http://www.uniba.sk/index.php?id=projekty_program&amp;pukcislo=2%2F6053%2F6&amp;pukrok=2006" TargetMode="External" /><Relationship Id="rId43" Type="http://schemas.openxmlformats.org/officeDocument/2006/relationships/hyperlink" Target="http://www.uniba.sk/index.php?id=projekty_program&amp;pukcislo=1%2F3440%2F06&amp;pukrok=2006" TargetMode="External" /><Relationship Id="rId44" Type="http://schemas.openxmlformats.org/officeDocument/2006/relationships/hyperlink" Target="http://www.uniba.sk/index.php?id=projekty_program&amp;pukcislo=1%2F2290%2F05&amp;pukrok=2006" TargetMode="External" /><Relationship Id="rId45" Type="http://schemas.openxmlformats.org/officeDocument/2006/relationships/hyperlink" Target="http://www.uniba.sk/index.php?id=projekty_program&amp;pukcislo=AV+4%2F0101%2F06&amp;pukrok=2006" TargetMode="External" /><Relationship Id="rId46" Type="http://schemas.openxmlformats.org/officeDocument/2006/relationships/hyperlink" Target="http://www.uniba.sk/index.php?id=projekty_program&amp;pukcislo=3%2F3204%2F05&amp;pukrok=2006" TargetMode="External" /><Relationship Id="rId47" Type="http://schemas.openxmlformats.org/officeDocument/2006/relationships/hyperlink" Target="http://www.uniba.sk/index.php?id=projekty_program&amp;pukcislo=1%2F3418%2F06&amp;pukrok=2006" TargetMode="External" /><Relationship Id="rId48" Type="http://schemas.openxmlformats.org/officeDocument/2006/relationships/hyperlink" Target="http://www.uniba.sk/index.php?id=projekty_program&amp;pukcislo=1%2F1163%2F04&amp;pukrok=2006" TargetMode="External" /><Relationship Id="rId49" Type="http://schemas.openxmlformats.org/officeDocument/2006/relationships/hyperlink" Target="http://www.uniba.sk/index.php?id=projekty_program&amp;pukcislo=1%2F2295%2F05&amp;pukrok=2006" TargetMode="External" /><Relationship Id="rId50" Type="http://schemas.openxmlformats.org/officeDocument/2006/relationships/hyperlink" Target="http://www.uniba.sk/index.php?id=projekty_program&amp;pukcislo=3%2F2050%2F04&amp;pukrok=2006" TargetMode="External" /><Relationship Id="rId51" Type="http://schemas.openxmlformats.org/officeDocument/2006/relationships/hyperlink" Target="http://www.uniba.sk/index.php?id=projekty_program&amp;pukcislo=2%2F5110%2F25&amp;pukrok=2006" TargetMode="External" /><Relationship Id="rId52" Type="http://schemas.openxmlformats.org/officeDocument/2006/relationships/hyperlink" Target="http://www.uniba.sk/index.php?id=projekty_program&amp;pukcislo=1%2F3442%2F06&amp;pukrok=2006" TargetMode="External" /><Relationship Id="rId53" Type="http://schemas.openxmlformats.org/officeDocument/2006/relationships/hyperlink" Target="http://www.uniba.sk/index.php?id=projekty_program&amp;pukcislo=284&amp;pukrok=2006" TargetMode="External" /><Relationship Id="rId54" Type="http://schemas.openxmlformats.org/officeDocument/2006/relationships/hyperlink" Target="http://www.uniba.sk/index.php?id=projekty_program&amp;pukcislo=37&amp;pukrok=2006" TargetMode="External" /><Relationship Id="rId55" Type="http://schemas.openxmlformats.org/officeDocument/2006/relationships/hyperlink" Target="http://www.uniba.sk/index.php?id=projekty_program&amp;pukcislo=1%2F3423%2F06&amp;pukrok=2006" TargetMode="External" /><Relationship Id="rId56" Type="http://schemas.openxmlformats.org/officeDocument/2006/relationships/hyperlink" Target="http://www.uniba.sk/index.php?id=projekty_program&amp;pukcislo=2%2F5049%2F25&amp;pukrok=2006" TargetMode="External" /><Relationship Id="rId57" Type="http://schemas.openxmlformats.org/officeDocument/2006/relationships/hyperlink" Target="http://www.uniba.sk/index.php?id=projekty_program&amp;pukcislo=1%2F3430%2F06&amp;pukrok=2006" TargetMode="External" /><Relationship Id="rId58" Type="http://schemas.openxmlformats.org/officeDocument/2006/relationships/hyperlink" Target="http://www.uniba.sk/index.php?id=projekty_program&amp;pukcislo=61&amp;pukrok=2006" TargetMode="External" /><Relationship Id="rId59" Type="http://schemas.openxmlformats.org/officeDocument/2006/relationships/hyperlink" Target="http://www.uniba.sk/index.php?id=projekty_program&amp;pukcislo=AV+4%2F0125%2F06&amp;pukrok=2006" TargetMode="External" /><Relationship Id="rId60" Type="http://schemas.openxmlformats.org/officeDocument/2006/relationships/hyperlink" Target="http://www.uniba.sk/index.php?id=projekty_program&amp;pukcislo=3%2F2029%2F04&amp;pukrok=2006" TargetMode="External" /><Relationship Id="rId61" Type="http://schemas.openxmlformats.org/officeDocument/2006/relationships/hyperlink" Target="http://www.uniba.sk/index.php?id=projekty_program&amp;pukcislo=1%2F2300%2F05&amp;pukrok=2006" TargetMode="External" /><Relationship Id="rId62" Type="http://schemas.openxmlformats.org/officeDocument/2006/relationships/hyperlink" Target="http://www.uniba.sk/index.php?id=projekty_program&amp;pukcislo=49&amp;pukrok=2006" TargetMode="External" /><Relationship Id="rId63" Type="http://schemas.openxmlformats.org/officeDocument/2006/relationships/hyperlink" Target="http://www.uniba.sk/index.php?id=projekty_program&amp;pukcislo=1%2F2296%2F05&amp;pukrok=2006" TargetMode="External" /><Relationship Id="rId64" Type="http://schemas.openxmlformats.org/officeDocument/2006/relationships/hyperlink" Target="http://www.uniba.sk/index.php?id=projekty_program&amp;pukcislo=315&amp;pukrok=2006" TargetMode="External" /><Relationship Id="rId65" Type="http://schemas.openxmlformats.org/officeDocument/2006/relationships/hyperlink" Target="http://www.uniba.sk/index.php?id=projekty_program&amp;pukcislo=1%2F3438%2F06&amp;pukrok=2006" TargetMode="External" /><Relationship Id="rId66" Type="http://schemas.openxmlformats.org/officeDocument/2006/relationships/hyperlink" Target="http://www.uniba.sk/index.php?id=projekty_program&amp;pukcislo=28&amp;pukrok=2006" TargetMode="External" /><Relationship Id="rId67" Type="http://schemas.openxmlformats.org/officeDocument/2006/relationships/hyperlink" Target="http://www.uniba.sk/index.php?id=projekty_program&amp;pukcislo=1%2F1179%2F04&amp;pukrok=2006" TargetMode="External" /><Relationship Id="rId68" Type="http://schemas.openxmlformats.org/officeDocument/2006/relationships/hyperlink" Target="http://www.uniba.sk/index.php?id=projekty_program&amp;pukcislo=1%2F3436%2F06&amp;pukrok=2006" TargetMode="External" /><Relationship Id="rId69" Type="http://schemas.openxmlformats.org/officeDocument/2006/relationships/hyperlink" Target="http://www.uniba.sk/index.php?id=projekty_program&amp;pukcislo=1%2F3435%2F06&amp;pukrok=2006" TargetMode="External" /><Relationship Id="rId7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D6" sqref="D6"/>
    </sheetView>
  </sheetViews>
  <sheetFormatPr defaultColWidth="9.00390625" defaultRowHeight="12.75"/>
  <cols>
    <col min="1" max="1" width="42.375" style="4" bestFit="1" customWidth="1"/>
    <col min="2" max="2" width="14.25390625" style="4" bestFit="1" customWidth="1"/>
    <col min="3" max="3" width="13.25390625" style="4" bestFit="1" customWidth="1"/>
    <col min="4" max="4" width="14.25390625" style="4" bestFit="1" customWidth="1"/>
    <col min="5" max="5" width="4.875" style="4" bestFit="1" customWidth="1"/>
    <col min="6" max="6" width="7.125" style="47" bestFit="1" customWidth="1"/>
  </cols>
  <sheetData>
    <row r="1" ht="15">
      <c r="A1" s="3" t="s">
        <v>154</v>
      </c>
    </row>
    <row r="2" ht="13.5" thickBot="1"/>
    <row r="3" spans="1:6" ht="16.5" customHeight="1" thickBot="1">
      <c r="A3" s="5" t="s">
        <v>1</v>
      </c>
      <c r="B3" s="6" t="s">
        <v>62</v>
      </c>
      <c r="C3" s="6" t="s">
        <v>63</v>
      </c>
      <c r="D3" s="6" t="s">
        <v>152</v>
      </c>
      <c r="E3" s="6" t="s">
        <v>153</v>
      </c>
      <c r="F3" s="48" t="s">
        <v>103</v>
      </c>
    </row>
    <row r="4" spans="1:6" s="1" customFormat="1" ht="12.75" customHeight="1" thickBot="1">
      <c r="A4" s="62"/>
      <c r="B4" s="63">
        <f>SUM(B5:B35)</f>
        <v>13131108</v>
      </c>
      <c r="C4" s="63">
        <f>SUM(C5:C35)</f>
        <v>2929000</v>
      </c>
      <c r="D4" s="63">
        <f>SUM(D5:D35)</f>
        <v>16060108</v>
      </c>
      <c r="E4" s="64">
        <f>SUM(E5:E35)</f>
        <v>82</v>
      </c>
      <c r="F4" s="61">
        <f>SUM(F5:F35)</f>
        <v>100.00000000000001</v>
      </c>
    </row>
    <row r="5" spans="1:6" s="1" customFormat="1" ht="12.75" customHeight="1">
      <c r="A5" s="7" t="s">
        <v>68</v>
      </c>
      <c r="B5" s="8">
        <v>2419000</v>
      </c>
      <c r="C5" s="8">
        <v>114000</v>
      </c>
      <c r="D5" s="60">
        <f>SUM(B5:C5)</f>
        <v>2533000</v>
      </c>
      <c r="E5" s="9">
        <v>7</v>
      </c>
      <c r="F5" s="65">
        <f aca="true" t="shared" si="0" ref="F5:F35">SUM(D5/$D$4)*100</f>
        <v>15.771998544468069</v>
      </c>
    </row>
    <row r="6" spans="1:6" s="1" customFormat="1" ht="12.75" customHeight="1">
      <c r="A6" s="10" t="s">
        <v>65</v>
      </c>
      <c r="B6" s="11">
        <v>1619000</v>
      </c>
      <c r="C6" s="11">
        <v>472000</v>
      </c>
      <c r="D6" s="11">
        <f aca="true" t="shared" si="1" ref="D6:D35">SUM(B6:C6)</f>
        <v>2091000</v>
      </c>
      <c r="E6" s="12">
        <v>7</v>
      </c>
      <c r="F6" s="49">
        <f t="shared" si="0"/>
        <v>13.019837724628003</v>
      </c>
    </row>
    <row r="7" spans="1:6" s="1" customFormat="1" ht="12.75" customHeight="1">
      <c r="A7" s="10" t="s">
        <v>102</v>
      </c>
      <c r="B7" s="11">
        <v>1253000</v>
      </c>
      <c r="C7" s="11">
        <v>316000</v>
      </c>
      <c r="D7" s="11">
        <f t="shared" si="1"/>
        <v>1569000</v>
      </c>
      <c r="E7" s="12">
        <v>8</v>
      </c>
      <c r="F7" s="49">
        <f t="shared" si="0"/>
        <v>9.769548249613266</v>
      </c>
    </row>
    <row r="8" spans="1:6" s="1" customFormat="1" ht="12.75" customHeight="1">
      <c r="A8" s="10" t="s">
        <v>100</v>
      </c>
      <c r="B8" s="11">
        <v>920000</v>
      </c>
      <c r="C8" s="11">
        <v>409000</v>
      </c>
      <c r="D8" s="11">
        <f t="shared" si="1"/>
        <v>1329000</v>
      </c>
      <c r="E8" s="12">
        <v>4</v>
      </c>
      <c r="F8" s="49">
        <f t="shared" si="0"/>
        <v>8.275162284089248</v>
      </c>
    </row>
    <row r="9" spans="1:6" s="1" customFormat="1" ht="12.75" customHeight="1">
      <c r="A9" s="10" t="s">
        <v>0</v>
      </c>
      <c r="B9" s="11">
        <v>1196000</v>
      </c>
      <c r="C9" s="11">
        <v>0</v>
      </c>
      <c r="D9" s="11">
        <f t="shared" si="1"/>
        <v>1196000</v>
      </c>
      <c r="E9" s="12">
        <v>3</v>
      </c>
      <c r="F9" s="49">
        <f t="shared" si="0"/>
        <v>7.447023394861355</v>
      </c>
    </row>
    <row r="10" spans="1:6" s="1" customFormat="1" ht="12.75" customHeight="1">
      <c r="A10" s="10" t="s">
        <v>75</v>
      </c>
      <c r="B10" s="11">
        <v>904000</v>
      </c>
      <c r="C10" s="11">
        <v>79000</v>
      </c>
      <c r="D10" s="11">
        <f t="shared" si="1"/>
        <v>983000</v>
      </c>
      <c r="E10" s="12">
        <v>5</v>
      </c>
      <c r="F10" s="49">
        <f t="shared" si="0"/>
        <v>6.120755850458789</v>
      </c>
    </row>
    <row r="11" spans="1:6" s="1" customFormat="1" ht="12.75" customHeight="1">
      <c r="A11" s="10" t="s">
        <v>67</v>
      </c>
      <c r="B11" s="11">
        <v>612000</v>
      </c>
      <c r="C11" s="11">
        <v>235000</v>
      </c>
      <c r="D11" s="11">
        <f t="shared" si="1"/>
        <v>847000</v>
      </c>
      <c r="E11" s="12">
        <v>7</v>
      </c>
      <c r="F11" s="49">
        <f t="shared" si="0"/>
        <v>5.2739371366618455</v>
      </c>
    </row>
    <row r="12" spans="1:6" s="1" customFormat="1" ht="12.75" customHeight="1">
      <c r="A12" s="10" t="s">
        <v>69</v>
      </c>
      <c r="B12" s="11">
        <v>551000</v>
      </c>
      <c r="C12" s="11">
        <v>158000</v>
      </c>
      <c r="D12" s="11">
        <f t="shared" si="1"/>
        <v>709000</v>
      </c>
      <c r="E12" s="12">
        <v>5</v>
      </c>
      <c r="F12" s="49">
        <f t="shared" si="0"/>
        <v>4.414665206485536</v>
      </c>
    </row>
    <row r="13" spans="1:6" s="1" customFormat="1" ht="12.75" customHeight="1">
      <c r="A13" s="10" t="s">
        <v>64</v>
      </c>
      <c r="B13" s="11">
        <v>535000</v>
      </c>
      <c r="C13" s="11">
        <v>0</v>
      </c>
      <c r="D13" s="11">
        <f t="shared" si="1"/>
        <v>535000</v>
      </c>
      <c r="E13" s="12">
        <v>3</v>
      </c>
      <c r="F13" s="49">
        <f t="shared" si="0"/>
        <v>3.3312353814806226</v>
      </c>
    </row>
    <row r="14" spans="1:6" s="1" customFormat="1" ht="12.75" customHeight="1">
      <c r="A14" s="10" t="s">
        <v>82</v>
      </c>
      <c r="B14" s="11">
        <v>443108</v>
      </c>
      <c r="C14" s="11">
        <v>79000</v>
      </c>
      <c r="D14" s="11">
        <f t="shared" si="1"/>
        <v>522108</v>
      </c>
      <c r="E14" s="12">
        <v>3</v>
      </c>
      <c r="F14" s="49">
        <f t="shared" si="0"/>
        <v>3.2509619486992243</v>
      </c>
    </row>
    <row r="15" spans="1:6" s="1" customFormat="1" ht="12.75" customHeight="1">
      <c r="A15" s="10" t="s">
        <v>76</v>
      </c>
      <c r="B15" s="11">
        <v>446000</v>
      </c>
      <c r="C15" s="11">
        <v>50000</v>
      </c>
      <c r="D15" s="11">
        <f t="shared" si="1"/>
        <v>496000</v>
      </c>
      <c r="E15" s="12">
        <v>3</v>
      </c>
      <c r="F15" s="49">
        <f t="shared" si="0"/>
        <v>3.08839766208297</v>
      </c>
    </row>
    <row r="16" spans="1:6" s="1" customFormat="1" ht="12.75" customHeight="1">
      <c r="A16" s="13" t="s">
        <v>238</v>
      </c>
      <c r="B16" s="11">
        <v>0</v>
      </c>
      <c r="C16" s="11">
        <v>464000</v>
      </c>
      <c r="D16" s="11">
        <f t="shared" si="1"/>
        <v>464000</v>
      </c>
      <c r="E16" s="12">
        <v>1</v>
      </c>
      <c r="F16" s="49">
        <f t="shared" si="0"/>
        <v>2.889146200013101</v>
      </c>
    </row>
    <row r="17" spans="1:6" s="1" customFormat="1" ht="12.75" customHeight="1">
      <c r="A17" s="10" t="s">
        <v>78</v>
      </c>
      <c r="B17" s="11">
        <v>286000</v>
      </c>
      <c r="C17" s="11">
        <v>158000</v>
      </c>
      <c r="D17" s="11">
        <f t="shared" si="1"/>
        <v>444000</v>
      </c>
      <c r="E17" s="12">
        <v>2</v>
      </c>
      <c r="F17" s="49">
        <f t="shared" si="0"/>
        <v>2.7646140362194327</v>
      </c>
    </row>
    <row r="18" spans="1:6" s="1" customFormat="1" ht="12.75" customHeight="1">
      <c r="A18" s="10" t="s">
        <v>77</v>
      </c>
      <c r="B18" s="11">
        <v>271000</v>
      </c>
      <c r="C18" s="11">
        <v>158000</v>
      </c>
      <c r="D18" s="11">
        <f t="shared" si="1"/>
        <v>429000</v>
      </c>
      <c r="E18" s="12">
        <v>2</v>
      </c>
      <c r="F18" s="49">
        <f t="shared" si="0"/>
        <v>2.6712149133741816</v>
      </c>
    </row>
    <row r="19" spans="1:6" s="1" customFormat="1" ht="12.75" customHeight="1">
      <c r="A19" s="10" t="s">
        <v>79</v>
      </c>
      <c r="B19" s="11">
        <v>287000</v>
      </c>
      <c r="C19" s="11">
        <v>79000</v>
      </c>
      <c r="D19" s="11">
        <f t="shared" si="1"/>
        <v>366000</v>
      </c>
      <c r="E19" s="12">
        <v>2</v>
      </c>
      <c r="F19" s="49">
        <f t="shared" si="0"/>
        <v>2.278938597424127</v>
      </c>
    </row>
    <row r="20" spans="1:6" s="1" customFormat="1" ht="12.75" customHeight="1">
      <c r="A20" s="10" t="s">
        <v>71</v>
      </c>
      <c r="B20" s="11">
        <v>180000</v>
      </c>
      <c r="C20" s="11">
        <v>79000</v>
      </c>
      <c r="D20" s="11">
        <f t="shared" si="1"/>
        <v>259000</v>
      </c>
      <c r="E20" s="12">
        <v>3</v>
      </c>
      <c r="F20" s="49">
        <f t="shared" si="0"/>
        <v>1.6126915211280024</v>
      </c>
    </row>
    <row r="21" spans="1:6" s="1" customFormat="1" ht="12.75" customHeight="1">
      <c r="A21" s="10" t="s">
        <v>85</v>
      </c>
      <c r="B21" s="11">
        <v>245000</v>
      </c>
      <c r="C21" s="11">
        <v>0</v>
      </c>
      <c r="D21" s="11">
        <f t="shared" si="1"/>
        <v>245000</v>
      </c>
      <c r="E21" s="12">
        <v>1</v>
      </c>
      <c r="F21" s="49">
        <f t="shared" si="0"/>
        <v>1.5255190064724347</v>
      </c>
    </row>
    <row r="22" spans="1:6" s="1" customFormat="1" ht="12.75" customHeight="1">
      <c r="A22" s="10" t="s">
        <v>84</v>
      </c>
      <c r="B22" s="11">
        <v>145000</v>
      </c>
      <c r="C22" s="11">
        <v>79000</v>
      </c>
      <c r="D22" s="11">
        <f t="shared" si="1"/>
        <v>224000</v>
      </c>
      <c r="E22" s="12">
        <v>1</v>
      </c>
      <c r="F22" s="49">
        <f t="shared" si="0"/>
        <v>1.394760234489083</v>
      </c>
    </row>
    <row r="23" spans="1:6" s="1" customFormat="1" ht="12.75" customHeight="1">
      <c r="A23" s="10" t="s">
        <v>144</v>
      </c>
      <c r="B23" s="11">
        <v>97000</v>
      </c>
      <c r="C23" s="11">
        <v>0</v>
      </c>
      <c r="D23" s="11">
        <f t="shared" si="1"/>
        <v>97000</v>
      </c>
      <c r="E23" s="12">
        <v>1</v>
      </c>
      <c r="F23" s="49">
        <f t="shared" si="0"/>
        <v>0.6039809943992904</v>
      </c>
    </row>
    <row r="24" spans="1:6" s="1" customFormat="1" ht="12.75" customHeight="1">
      <c r="A24" s="10" t="s">
        <v>72</v>
      </c>
      <c r="B24" s="11">
        <v>83000</v>
      </c>
      <c r="C24" s="11">
        <v>0</v>
      </c>
      <c r="D24" s="11">
        <f t="shared" si="1"/>
        <v>83000</v>
      </c>
      <c r="E24" s="12">
        <v>2</v>
      </c>
      <c r="F24" s="49">
        <f t="shared" si="0"/>
        <v>0.5168084797437228</v>
      </c>
    </row>
    <row r="25" spans="1:6" s="1" customFormat="1" ht="12.75" customHeight="1">
      <c r="A25" s="10" t="s">
        <v>83</v>
      </c>
      <c r="B25" s="11">
        <v>81000</v>
      </c>
      <c r="C25" s="11">
        <v>0</v>
      </c>
      <c r="D25" s="11">
        <f t="shared" si="1"/>
        <v>81000</v>
      </c>
      <c r="E25" s="12">
        <v>1</v>
      </c>
      <c r="F25" s="49">
        <f t="shared" si="0"/>
        <v>0.5043552633643559</v>
      </c>
    </row>
    <row r="26" spans="1:6" s="1" customFormat="1" ht="12.75" customHeight="1">
      <c r="A26" s="10" t="s">
        <v>108</v>
      </c>
      <c r="B26" s="11">
        <v>79000</v>
      </c>
      <c r="C26" s="11">
        <v>0</v>
      </c>
      <c r="D26" s="11">
        <f t="shared" si="1"/>
        <v>79000</v>
      </c>
      <c r="E26" s="12">
        <v>1</v>
      </c>
      <c r="F26" s="49">
        <f t="shared" si="0"/>
        <v>0.4919020469849891</v>
      </c>
    </row>
    <row r="27" spans="1:6" s="1" customFormat="1" ht="12.75" customHeight="1">
      <c r="A27" s="10" t="s">
        <v>80</v>
      </c>
      <c r="B27" s="11">
        <v>77000</v>
      </c>
      <c r="C27" s="11">
        <v>0</v>
      </c>
      <c r="D27" s="11">
        <f t="shared" si="1"/>
        <v>77000</v>
      </c>
      <c r="E27" s="12">
        <v>1</v>
      </c>
      <c r="F27" s="49">
        <f t="shared" si="0"/>
        <v>0.4794488306056223</v>
      </c>
    </row>
    <row r="28" spans="1:6" s="1" customFormat="1" ht="12.75" customHeight="1">
      <c r="A28" s="10" t="s">
        <v>70</v>
      </c>
      <c r="B28" s="11">
        <v>76000</v>
      </c>
      <c r="C28" s="11">
        <v>0</v>
      </c>
      <c r="D28" s="11">
        <f t="shared" si="1"/>
        <v>76000</v>
      </c>
      <c r="E28" s="12">
        <v>2</v>
      </c>
      <c r="F28" s="49">
        <f t="shared" si="0"/>
        <v>0.4732222224159389</v>
      </c>
    </row>
    <row r="29" spans="1:6" s="1" customFormat="1" ht="12.75" customHeight="1">
      <c r="A29" s="10" t="s">
        <v>74</v>
      </c>
      <c r="B29" s="11">
        <v>74000</v>
      </c>
      <c r="C29" s="11">
        <v>0</v>
      </c>
      <c r="D29" s="11">
        <f t="shared" si="1"/>
        <v>74000</v>
      </c>
      <c r="E29" s="12">
        <v>1</v>
      </c>
      <c r="F29" s="49">
        <f t="shared" si="0"/>
        <v>0.4607690060365721</v>
      </c>
    </row>
    <row r="30" spans="1:6" s="1" customFormat="1" ht="12.75" customHeight="1">
      <c r="A30" s="10" t="s">
        <v>101</v>
      </c>
      <c r="B30" s="11">
        <v>51000</v>
      </c>
      <c r="C30" s="11">
        <v>0</v>
      </c>
      <c r="D30" s="11">
        <f t="shared" si="1"/>
        <v>51000</v>
      </c>
      <c r="E30" s="12">
        <v>1</v>
      </c>
      <c r="F30" s="49">
        <f t="shared" si="0"/>
        <v>0.31755701767385375</v>
      </c>
    </row>
    <row r="31" spans="1:6" s="1" customFormat="1" ht="12.75" customHeight="1">
      <c r="A31" s="13" t="s">
        <v>66</v>
      </c>
      <c r="B31" s="11">
        <v>50000</v>
      </c>
      <c r="C31" s="14">
        <v>0</v>
      </c>
      <c r="D31" s="11">
        <f t="shared" si="1"/>
        <v>50000</v>
      </c>
      <c r="E31" s="15">
        <v>1</v>
      </c>
      <c r="F31" s="49">
        <f t="shared" si="0"/>
        <v>0.31133040948417035</v>
      </c>
    </row>
    <row r="32" spans="1:6" s="1" customFormat="1" ht="12.75" customHeight="1">
      <c r="A32" s="10" t="s">
        <v>73</v>
      </c>
      <c r="B32" s="11">
        <v>50000</v>
      </c>
      <c r="C32" s="11">
        <v>0</v>
      </c>
      <c r="D32" s="11">
        <f t="shared" si="1"/>
        <v>50000</v>
      </c>
      <c r="E32" s="12">
        <v>1</v>
      </c>
      <c r="F32" s="49">
        <f t="shared" si="0"/>
        <v>0.31133040948417035</v>
      </c>
    </row>
    <row r="33" spans="1:6" s="1" customFormat="1" ht="12.75" customHeight="1">
      <c r="A33" s="10" t="s">
        <v>105</v>
      </c>
      <c r="B33" s="11">
        <v>41000</v>
      </c>
      <c r="C33" s="11">
        <v>0</v>
      </c>
      <c r="D33" s="11">
        <f t="shared" si="1"/>
        <v>41000</v>
      </c>
      <c r="E33" s="12">
        <v>1</v>
      </c>
      <c r="F33" s="49">
        <f t="shared" si="0"/>
        <v>0.25529093577701967</v>
      </c>
    </row>
    <row r="34" spans="1:6" s="1" customFormat="1" ht="12.75" customHeight="1">
      <c r="A34" s="10" t="s">
        <v>86</v>
      </c>
      <c r="B34" s="11">
        <v>33000</v>
      </c>
      <c r="C34" s="11">
        <v>0</v>
      </c>
      <c r="D34" s="11">
        <f t="shared" si="1"/>
        <v>33000</v>
      </c>
      <c r="E34" s="12">
        <v>1</v>
      </c>
      <c r="F34" s="49">
        <f t="shared" si="0"/>
        <v>0.20547807025955242</v>
      </c>
    </row>
    <row r="35" spans="1:6" s="1" customFormat="1" ht="12.75" customHeight="1" thickBot="1">
      <c r="A35" s="16" t="s">
        <v>120</v>
      </c>
      <c r="B35" s="17">
        <v>27000</v>
      </c>
      <c r="C35" s="17">
        <v>0</v>
      </c>
      <c r="D35" s="17">
        <f t="shared" si="1"/>
        <v>27000</v>
      </c>
      <c r="E35" s="18">
        <v>1</v>
      </c>
      <c r="F35" s="50">
        <f t="shared" si="0"/>
        <v>0.16811842112145198</v>
      </c>
    </row>
    <row r="36" spans="1:6" s="2" customFormat="1" ht="12.75" customHeight="1">
      <c r="A36" s="57" t="s">
        <v>145</v>
      </c>
      <c r="B36" s="58">
        <v>0</v>
      </c>
      <c r="C36" s="58">
        <v>0</v>
      </c>
      <c r="D36" s="58">
        <v>0</v>
      </c>
      <c r="E36" s="59">
        <v>0</v>
      </c>
      <c r="F36" s="56">
        <v>0</v>
      </c>
    </row>
    <row r="37" spans="1:6" s="2" customFormat="1" ht="12.75" customHeight="1">
      <c r="A37" s="21" t="s">
        <v>146</v>
      </c>
      <c r="B37" s="22">
        <v>0</v>
      </c>
      <c r="C37" s="22">
        <v>0</v>
      </c>
      <c r="D37" s="22">
        <v>0</v>
      </c>
      <c r="E37" s="23">
        <v>0</v>
      </c>
      <c r="F37" s="51">
        <v>0</v>
      </c>
    </row>
    <row r="38" spans="1:6" s="2" customFormat="1" ht="12.75" customHeight="1">
      <c r="A38" s="21" t="s">
        <v>147</v>
      </c>
      <c r="B38" s="22">
        <v>0</v>
      </c>
      <c r="C38" s="22">
        <v>0</v>
      </c>
      <c r="D38" s="22">
        <v>0</v>
      </c>
      <c r="E38" s="23">
        <v>0</v>
      </c>
      <c r="F38" s="51">
        <v>0</v>
      </c>
    </row>
    <row r="39" spans="1:6" s="2" customFormat="1" ht="12.75" customHeight="1">
      <c r="A39" s="21" t="s">
        <v>148</v>
      </c>
      <c r="B39" s="22">
        <v>0</v>
      </c>
      <c r="C39" s="22">
        <v>0</v>
      </c>
      <c r="D39" s="22">
        <v>0</v>
      </c>
      <c r="E39" s="23">
        <v>0</v>
      </c>
      <c r="F39" s="51">
        <v>0</v>
      </c>
    </row>
    <row r="40" spans="1:6" s="2" customFormat="1" ht="12.75" customHeight="1">
      <c r="A40" s="21" t="s">
        <v>149</v>
      </c>
      <c r="B40" s="22">
        <v>0</v>
      </c>
      <c r="C40" s="22">
        <v>0</v>
      </c>
      <c r="D40" s="22">
        <v>0</v>
      </c>
      <c r="E40" s="23">
        <v>0</v>
      </c>
      <c r="F40" s="51">
        <v>0</v>
      </c>
    </row>
    <row r="41" spans="1:6" s="2" customFormat="1" ht="12.75" customHeight="1">
      <c r="A41" s="24" t="s">
        <v>151</v>
      </c>
      <c r="B41" s="22">
        <v>0</v>
      </c>
      <c r="C41" s="22">
        <v>0</v>
      </c>
      <c r="D41" s="22">
        <v>0</v>
      </c>
      <c r="E41" s="23">
        <v>0</v>
      </c>
      <c r="F41" s="51">
        <v>0</v>
      </c>
    </row>
    <row r="42" spans="1:6" s="2" customFormat="1" ht="12.75" customHeight="1">
      <c r="A42" s="24" t="s">
        <v>149</v>
      </c>
      <c r="B42" s="22">
        <v>0</v>
      </c>
      <c r="C42" s="22">
        <v>0</v>
      </c>
      <c r="D42" s="22">
        <v>0</v>
      </c>
      <c r="E42" s="23">
        <v>0</v>
      </c>
      <c r="F42" s="51">
        <v>0</v>
      </c>
    </row>
    <row r="43" spans="1:6" s="2" customFormat="1" ht="12.75" customHeight="1" thickBot="1">
      <c r="A43" s="25" t="s">
        <v>150</v>
      </c>
      <c r="B43" s="26">
        <v>0</v>
      </c>
      <c r="C43" s="26">
        <v>0</v>
      </c>
      <c r="D43" s="26">
        <v>0</v>
      </c>
      <c r="E43" s="27">
        <v>0</v>
      </c>
      <c r="F43" s="52">
        <v>0</v>
      </c>
    </row>
    <row r="44" spans="1:6" s="1" customFormat="1" ht="12.75" customHeight="1">
      <c r="A44" s="28" t="s">
        <v>106</v>
      </c>
      <c r="B44" s="19">
        <v>0</v>
      </c>
      <c r="C44" s="19">
        <v>0</v>
      </c>
      <c r="D44" s="19">
        <v>0</v>
      </c>
      <c r="E44" s="20">
        <v>0</v>
      </c>
      <c r="F44" s="53">
        <v>0</v>
      </c>
    </row>
    <row r="45" spans="1:6" s="1" customFormat="1" ht="12.75" customHeight="1">
      <c r="A45" s="29" t="s">
        <v>107</v>
      </c>
      <c r="B45" s="22">
        <v>0</v>
      </c>
      <c r="C45" s="22">
        <v>0</v>
      </c>
      <c r="D45" s="22">
        <v>0</v>
      </c>
      <c r="E45" s="23">
        <v>0</v>
      </c>
      <c r="F45" s="54">
        <v>0</v>
      </c>
    </row>
    <row r="46" spans="1:6" s="1" customFormat="1" ht="12.75" customHeight="1">
      <c r="A46" s="29" t="s">
        <v>109</v>
      </c>
      <c r="B46" s="22">
        <v>0</v>
      </c>
      <c r="C46" s="22">
        <v>0</v>
      </c>
      <c r="D46" s="22">
        <v>0</v>
      </c>
      <c r="E46" s="23">
        <v>0</v>
      </c>
      <c r="F46" s="54">
        <v>0</v>
      </c>
    </row>
    <row r="47" spans="1:6" s="1" customFormat="1" ht="12.75" customHeight="1">
      <c r="A47" s="29" t="s">
        <v>110</v>
      </c>
      <c r="B47" s="22">
        <v>0</v>
      </c>
      <c r="C47" s="22">
        <v>0</v>
      </c>
      <c r="D47" s="22">
        <v>0</v>
      </c>
      <c r="E47" s="23">
        <v>0</v>
      </c>
      <c r="F47" s="54">
        <v>0</v>
      </c>
    </row>
    <row r="48" spans="1:6" s="1" customFormat="1" ht="12.75" customHeight="1">
      <c r="A48" s="29" t="s">
        <v>111</v>
      </c>
      <c r="B48" s="22">
        <v>0</v>
      </c>
      <c r="C48" s="22">
        <v>0</v>
      </c>
      <c r="D48" s="22">
        <v>0</v>
      </c>
      <c r="E48" s="23">
        <v>0</v>
      </c>
      <c r="F48" s="54">
        <v>0</v>
      </c>
    </row>
    <row r="49" spans="1:6" s="1" customFormat="1" ht="12.75" customHeight="1">
      <c r="A49" s="29" t="s">
        <v>112</v>
      </c>
      <c r="B49" s="22">
        <v>0</v>
      </c>
      <c r="C49" s="22">
        <v>0</v>
      </c>
      <c r="D49" s="22">
        <v>0</v>
      </c>
      <c r="E49" s="23">
        <v>0</v>
      </c>
      <c r="F49" s="54">
        <v>0</v>
      </c>
    </row>
    <row r="50" spans="1:6" s="1" customFormat="1" ht="12.75" customHeight="1">
      <c r="A50" s="29" t="s">
        <v>113</v>
      </c>
      <c r="B50" s="22">
        <v>0</v>
      </c>
      <c r="C50" s="22">
        <v>0</v>
      </c>
      <c r="D50" s="22">
        <v>0</v>
      </c>
      <c r="E50" s="30">
        <v>0</v>
      </c>
      <c r="F50" s="54">
        <v>0</v>
      </c>
    </row>
    <row r="51" spans="1:6" s="1" customFormat="1" ht="12.75" customHeight="1">
      <c r="A51" s="21" t="s">
        <v>114</v>
      </c>
      <c r="B51" s="22">
        <v>0</v>
      </c>
      <c r="C51" s="22">
        <v>0</v>
      </c>
      <c r="D51" s="22">
        <v>0</v>
      </c>
      <c r="E51" s="30">
        <v>0</v>
      </c>
      <c r="F51" s="54">
        <v>0</v>
      </c>
    </row>
    <row r="52" spans="1:6" s="1" customFormat="1" ht="12.75" customHeight="1">
      <c r="A52" s="21" t="s">
        <v>115</v>
      </c>
      <c r="B52" s="22">
        <v>0</v>
      </c>
      <c r="C52" s="22">
        <v>0</v>
      </c>
      <c r="D52" s="22">
        <v>0</v>
      </c>
      <c r="E52" s="30">
        <v>0</v>
      </c>
      <c r="F52" s="54">
        <v>0</v>
      </c>
    </row>
    <row r="53" spans="1:6" s="1" customFormat="1" ht="12.75" customHeight="1">
      <c r="A53" s="21" t="s">
        <v>116</v>
      </c>
      <c r="B53" s="22">
        <v>0</v>
      </c>
      <c r="C53" s="22">
        <v>0</v>
      </c>
      <c r="D53" s="22">
        <v>0</v>
      </c>
      <c r="E53" s="30">
        <v>0</v>
      </c>
      <c r="F53" s="54">
        <v>0</v>
      </c>
    </row>
    <row r="54" spans="1:6" s="1" customFormat="1" ht="12.75" customHeight="1">
      <c r="A54" s="21" t="s">
        <v>117</v>
      </c>
      <c r="B54" s="22">
        <v>0</v>
      </c>
      <c r="C54" s="22">
        <v>0</v>
      </c>
      <c r="D54" s="22">
        <v>0</v>
      </c>
      <c r="E54" s="30">
        <v>0</v>
      </c>
      <c r="F54" s="54">
        <v>0</v>
      </c>
    </row>
    <row r="55" spans="1:6" s="1" customFormat="1" ht="12.75" customHeight="1">
      <c r="A55" s="21" t="s">
        <v>118</v>
      </c>
      <c r="B55" s="22">
        <v>0</v>
      </c>
      <c r="C55" s="22">
        <v>0</v>
      </c>
      <c r="D55" s="22">
        <v>0</v>
      </c>
      <c r="E55" s="30">
        <v>0</v>
      </c>
      <c r="F55" s="54">
        <v>0</v>
      </c>
    </row>
    <row r="56" spans="1:6" s="1" customFormat="1" ht="12.75" customHeight="1">
      <c r="A56" s="21" t="s">
        <v>119</v>
      </c>
      <c r="B56" s="22">
        <v>0</v>
      </c>
      <c r="C56" s="22">
        <v>0</v>
      </c>
      <c r="D56" s="22">
        <v>0</v>
      </c>
      <c r="E56" s="30">
        <v>0</v>
      </c>
      <c r="F56" s="54">
        <v>0</v>
      </c>
    </row>
    <row r="57" spans="1:6" s="1" customFormat="1" ht="12.75" customHeight="1">
      <c r="A57" s="21" t="s">
        <v>121</v>
      </c>
      <c r="B57" s="22">
        <v>0</v>
      </c>
      <c r="C57" s="22">
        <v>0</v>
      </c>
      <c r="D57" s="22">
        <v>0</v>
      </c>
      <c r="E57" s="30">
        <v>0</v>
      </c>
      <c r="F57" s="54">
        <v>0</v>
      </c>
    </row>
    <row r="58" spans="1:6" s="1" customFormat="1" ht="12.75" customHeight="1">
      <c r="A58" s="21" t="s">
        <v>122</v>
      </c>
      <c r="B58" s="22">
        <v>0</v>
      </c>
      <c r="C58" s="22">
        <v>0</v>
      </c>
      <c r="D58" s="22">
        <v>0</v>
      </c>
      <c r="E58" s="30">
        <v>0</v>
      </c>
      <c r="F58" s="54">
        <v>0</v>
      </c>
    </row>
    <row r="59" spans="1:6" s="1" customFormat="1" ht="12.75" customHeight="1">
      <c r="A59" s="21" t="s">
        <v>123</v>
      </c>
      <c r="B59" s="22">
        <v>0</v>
      </c>
      <c r="C59" s="22">
        <v>0</v>
      </c>
      <c r="D59" s="22">
        <v>0</v>
      </c>
      <c r="E59" s="30">
        <v>0</v>
      </c>
      <c r="F59" s="54">
        <v>0</v>
      </c>
    </row>
    <row r="60" spans="1:6" s="1" customFormat="1" ht="12.75" customHeight="1">
      <c r="A60" s="21" t="s">
        <v>124</v>
      </c>
      <c r="B60" s="22">
        <v>0</v>
      </c>
      <c r="C60" s="22">
        <v>0</v>
      </c>
      <c r="D60" s="22">
        <v>0</v>
      </c>
      <c r="E60" s="30">
        <v>0</v>
      </c>
      <c r="F60" s="54">
        <v>0</v>
      </c>
    </row>
    <row r="61" spans="1:6" s="1" customFormat="1" ht="12.75" customHeight="1">
      <c r="A61" s="21" t="s">
        <v>125</v>
      </c>
      <c r="B61" s="22">
        <v>0</v>
      </c>
      <c r="C61" s="22">
        <v>0</v>
      </c>
      <c r="D61" s="22">
        <v>0</v>
      </c>
      <c r="E61" s="30">
        <v>0</v>
      </c>
      <c r="F61" s="54">
        <v>0</v>
      </c>
    </row>
    <row r="62" spans="1:6" s="1" customFormat="1" ht="12.75" customHeight="1">
      <c r="A62" s="21" t="s">
        <v>126</v>
      </c>
      <c r="B62" s="22">
        <v>0</v>
      </c>
      <c r="C62" s="22">
        <v>0</v>
      </c>
      <c r="D62" s="22">
        <v>0</v>
      </c>
      <c r="E62" s="30">
        <v>0</v>
      </c>
      <c r="F62" s="54">
        <v>0</v>
      </c>
    </row>
    <row r="63" spans="1:6" s="1" customFormat="1" ht="12.75" customHeight="1">
      <c r="A63" s="21" t="s">
        <v>127</v>
      </c>
      <c r="B63" s="22">
        <v>0</v>
      </c>
      <c r="C63" s="22">
        <v>0</v>
      </c>
      <c r="D63" s="22">
        <v>0</v>
      </c>
      <c r="E63" s="30">
        <v>0</v>
      </c>
      <c r="F63" s="54">
        <v>0</v>
      </c>
    </row>
    <row r="64" spans="1:6" s="1" customFormat="1" ht="12.75" customHeight="1">
      <c r="A64" s="21" t="s">
        <v>128</v>
      </c>
      <c r="B64" s="22">
        <v>0</v>
      </c>
      <c r="C64" s="22">
        <v>0</v>
      </c>
      <c r="D64" s="22">
        <v>0</v>
      </c>
      <c r="E64" s="30">
        <v>0</v>
      </c>
      <c r="F64" s="54">
        <v>0</v>
      </c>
    </row>
    <row r="65" spans="1:6" s="1" customFormat="1" ht="12.75" customHeight="1">
      <c r="A65" s="21" t="s">
        <v>129</v>
      </c>
      <c r="B65" s="22">
        <v>0</v>
      </c>
      <c r="C65" s="22">
        <v>0</v>
      </c>
      <c r="D65" s="22">
        <v>0</v>
      </c>
      <c r="E65" s="30">
        <v>0</v>
      </c>
      <c r="F65" s="54">
        <v>0</v>
      </c>
    </row>
    <row r="66" spans="1:6" s="1" customFormat="1" ht="12.75" customHeight="1">
      <c r="A66" s="21" t="s">
        <v>130</v>
      </c>
      <c r="B66" s="22">
        <v>0</v>
      </c>
      <c r="C66" s="22">
        <v>0</v>
      </c>
      <c r="D66" s="22">
        <v>0</v>
      </c>
      <c r="E66" s="30">
        <v>0</v>
      </c>
      <c r="F66" s="54">
        <v>0</v>
      </c>
    </row>
    <row r="67" spans="1:6" s="1" customFormat="1" ht="12.75" customHeight="1">
      <c r="A67" s="21" t="s">
        <v>131</v>
      </c>
      <c r="B67" s="22">
        <v>0</v>
      </c>
      <c r="C67" s="22">
        <v>0</v>
      </c>
      <c r="D67" s="22">
        <v>0</v>
      </c>
      <c r="E67" s="30">
        <v>0</v>
      </c>
      <c r="F67" s="54">
        <v>0</v>
      </c>
    </row>
    <row r="68" spans="1:6" s="1" customFormat="1" ht="12.75" customHeight="1">
      <c r="A68" s="21" t="s">
        <v>132</v>
      </c>
      <c r="B68" s="22">
        <v>0</v>
      </c>
      <c r="C68" s="22">
        <v>0</v>
      </c>
      <c r="D68" s="22">
        <v>0</v>
      </c>
      <c r="E68" s="30">
        <v>0</v>
      </c>
      <c r="F68" s="54">
        <v>0</v>
      </c>
    </row>
    <row r="69" spans="1:6" s="1" customFormat="1" ht="12.75" customHeight="1">
      <c r="A69" s="21" t="s">
        <v>133</v>
      </c>
      <c r="B69" s="22">
        <v>0</v>
      </c>
      <c r="C69" s="22">
        <v>0</v>
      </c>
      <c r="D69" s="22">
        <v>0</v>
      </c>
      <c r="E69" s="30">
        <v>0</v>
      </c>
      <c r="F69" s="54">
        <v>0</v>
      </c>
    </row>
    <row r="70" spans="1:6" s="1" customFormat="1" ht="12.75" customHeight="1">
      <c r="A70" s="21" t="s">
        <v>134</v>
      </c>
      <c r="B70" s="22">
        <v>0</v>
      </c>
      <c r="C70" s="22">
        <v>0</v>
      </c>
      <c r="D70" s="22">
        <v>0</v>
      </c>
      <c r="E70" s="30">
        <v>0</v>
      </c>
      <c r="F70" s="54">
        <v>0</v>
      </c>
    </row>
    <row r="71" spans="1:6" s="1" customFormat="1" ht="12.75" customHeight="1">
      <c r="A71" s="21" t="s">
        <v>135</v>
      </c>
      <c r="B71" s="22">
        <v>0</v>
      </c>
      <c r="C71" s="22">
        <v>0</v>
      </c>
      <c r="D71" s="22">
        <v>0</v>
      </c>
      <c r="E71" s="30">
        <v>0</v>
      </c>
      <c r="F71" s="54">
        <v>0</v>
      </c>
    </row>
    <row r="72" spans="1:6" s="1" customFormat="1" ht="12.75" customHeight="1">
      <c r="A72" s="21" t="s">
        <v>136</v>
      </c>
      <c r="B72" s="22">
        <v>0</v>
      </c>
      <c r="C72" s="22">
        <v>0</v>
      </c>
      <c r="D72" s="22">
        <v>0</v>
      </c>
      <c r="E72" s="30">
        <v>0</v>
      </c>
      <c r="F72" s="54">
        <v>0</v>
      </c>
    </row>
    <row r="73" spans="1:6" s="1" customFormat="1" ht="12.75" customHeight="1">
      <c r="A73" s="21" t="s">
        <v>137</v>
      </c>
      <c r="B73" s="22">
        <v>0</v>
      </c>
      <c r="C73" s="22">
        <v>0</v>
      </c>
      <c r="D73" s="22">
        <v>0</v>
      </c>
      <c r="E73" s="30">
        <v>0</v>
      </c>
      <c r="F73" s="54">
        <v>0</v>
      </c>
    </row>
    <row r="74" spans="1:6" s="1" customFormat="1" ht="12.75" customHeight="1">
      <c r="A74" s="21" t="s">
        <v>138</v>
      </c>
      <c r="B74" s="22">
        <v>0</v>
      </c>
      <c r="C74" s="22">
        <v>0</v>
      </c>
      <c r="D74" s="22">
        <v>0</v>
      </c>
      <c r="E74" s="30">
        <v>0</v>
      </c>
      <c r="F74" s="54">
        <v>0</v>
      </c>
    </row>
    <row r="75" spans="1:6" s="1" customFormat="1" ht="12.75" customHeight="1">
      <c r="A75" s="21" t="s">
        <v>139</v>
      </c>
      <c r="B75" s="22">
        <v>0</v>
      </c>
      <c r="C75" s="22">
        <v>0</v>
      </c>
      <c r="D75" s="22">
        <v>0</v>
      </c>
      <c r="E75" s="30">
        <v>0</v>
      </c>
      <c r="F75" s="54">
        <v>0</v>
      </c>
    </row>
    <row r="76" spans="1:6" s="1" customFormat="1" ht="12.75" customHeight="1">
      <c r="A76" s="21" t="s">
        <v>140</v>
      </c>
      <c r="B76" s="22">
        <v>0</v>
      </c>
      <c r="C76" s="22">
        <v>0</v>
      </c>
      <c r="D76" s="22">
        <v>0</v>
      </c>
      <c r="E76" s="30">
        <v>0</v>
      </c>
      <c r="F76" s="54">
        <v>0</v>
      </c>
    </row>
    <row r="77" spans="1:6" s="1" customFormat="1" ht="12.75" customHeight="1">
      <c r="A77" s="21" t="s">
        <v>141</v>
      </c>
      <c r="B77" s="22">
        <v>0</v>
      </c>
      <c r="C77" s="22">
        <v>0</v>
      </c>
      <c r="D77" s="22">
        <v>0</v>
      </c>
      <c r="E77" s="30">
        <v>0</v>
      </c>
      <c r="F77" s="54">
        <v>0</v>
      </c>
    </row>
    <row r="78" spans="1:6" s="1" customFormat="1" ht="12.75" customHeight="1">
      <c r="A78" s="21" t="s">
        <v>142</v>
      </c>
      <c r="B78" s="22">
        <v>0</v>
      </c>
      <c r="C78" s="22">
        <v>0</v>
      </c>
      <c r="D78" s="22">
        <v>0</v>
      </c>
      <c r="E78" s="30">
        <v>0</v>
      </c>
      <c r="F78" s="54">
        <v>0</v>
      </c>
    </row>
    <row r="79" spans="1:6" s="1" customFormat="1" ht="12.75" customHeight="1" thickBot="1">
      <c r="A79" s="25" t="s">
        <v>143</v>
      </c>
      <c r="B79" s="26">
        <v>0</v>
      </c>
      <c r="C79" s="26">
        <v>0</v>
      </c>
      <c r="D79" s="26">
        <v>0</v>
      </c>
      <c r="E79" s="31">
        <v>0</v>
      </c>
      <c r="F79" s="55">
        <v>0</v>
      </c>
    </row>
  </sheetData>
  <printOptions/>
  <pageMargins left="0.7874015748031497" right="0.1968503937007874" top="0.984251968503937" bottom="0.7874015748031497" header="0.6299212598425197" footer="0.5118110236220472"/>
  <pageSetup horizontalDpi="600" verticalDpi="600" orientation="portrait" paperSize="9" scale="95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4.00390625" style="0" bestFit="1" customWidth="1"/>
    <col min="2" max="3" width="17.75390625" style="0" customWidth="1"/>
    <col min="4" max="4" width="34.625" style="0" bestFit="1" customWidth="1"/>
    <col min="5" max="5" width="10.125" style="0" bestFit="1" customWidth="1"/>
    <col min="6" max="6" width="9.125" style="33" customWidth="1"/>
    <col min="7" max="7" width="10.875" style="0" customWidth="1"/>
    <col min="8" max="8" width="7.00390625" style="0" customWidth="1"/>
  </cols>
  <sheetData>
    <row r="1" spans="2:6" ht="15">
      <c r="B1" s="67" t="s">
        <v>154</v>
      </c>
      <c r="C1" s="67"/>
      <c r="D1" s="67"/>
      <c r="E1" s="67"/>
      <c r="F1" s="67"/>
    </row>
    <row r="2" spans="2:6" ht="15">
      <c r="B2" s="67"/>
      <c r="C2" s="67"/>
      <c r="D2" s="67"/>
      <c r="E2" s="67"/>
      <c r="F2" s="67"/>
    </row>
    <row r="3" spans="2:8" ht="12.75">
      <c r="B3" s="68" t="s">
        <v>2</v>
      </c>
      <c r="C3" s="68" t="s">
        <v>247</v>
      </c>
      <c r="D3" s="68" t="s">
        <v>243</v>
      </c>
      <c r="E3" s="68" t="s">
        <v>244</v>
      </c>
      <c r="F3" s="68" t="s">
        <v>245</v>
      </c>
      <c r="G3" s="68" t="s">
        <v>152</v>
      </c>
      <c r="H3" s="68" t="s">
        <v>248</v>
      </c>
    </row>
    <row r="4" spans="2:6" ht="15">
      <c r="B4" s="69" t="s">
        <v>82</v>
      </c>
      <c r="C4" s="69"/>
      <c r="D4" s="70"/>
      <c r="E4" s="71"/>
      <c r="F4" s="72"/>
    </row>
    <row r="5" spans="1:8" ht="12.75">
      <c r="A5" t="s">
        <v>155</v>
      </c>
      <c r="B5" s="34" t="s">
        <v>87</v>
      </c>
      <c r="C5" s="45" t="s">
        <v>88</v>
      </c>
      <c r="D5" s="34" t="s">
        <v>268</v>
      </c>
      <c r="E5" s="36">
        <v>216108</v>
      </c>
      <c r="F5" s="36">
        <v>0</v>
      </c>
      <c r="G5" s="36">
        <f>SUM(E5:F5)</f>
        <v>216108</v>
      </c>
      <c r="H5" s="87"/>
    </row>
    <row r="6" spans="1:8" ht="12.75">
      <c r="A6" t="s">
        <v>156</v>
      </c>
      <c r="B6" s="35" t="s">
        <v>18</v>
      </c>
      <c r="C6" s="43" t="s">
        <v>30</v>
      </c>
      <c r="D6" s="107" t="s">
        <v>267</v>
      </c>
      <c r="E6" s="37">
        <v>74000</v>
      </c>
      <c r="F6" s="37">
        <v>0</v>
      </c>
      <c r="G6" s="36">
        <f>SUM(E6:F6)</f>
        <v>74000</v>
      </c>
      <c r="H6" s="87"/>
    </row>
    <row r="7" spans="1:8" ht="12.75">
      <c r="A7" t="s">
        <v>157</v>
      </c>
      <c r="B7" s="38" t="s">
        <v>18</v>
      </c>
      <c r="C7" s="44" t="s">
        <v>47</v>
      </c>
      <c r="D7" s="107" t="s">
        <v>266</v>
      </c>
      <c r="E7" s="39">
        <v>153000</v>
      </c>
      <c r="F7" s="39">
        <v>79000</v>
      </c>
      <c r="G7" s="36">
        <f>SUM(E7:F7)</f>
        <v>232000</v>
      </c>
      <c r="H7" s="73"/>
    </row>
    <row r="8" spans="2:8" ht="12.75">
      <c r="B8" s="73"/>
      <c r="C8" s="73"/>
      <c r="D8" s="74"/>
      <c r="E8" s="40">
        <v>443108</v>
      </c>
      <c r="F8" s="40">
        <v>79000</v>
      </c>
      <c r="G8" s="40">
        <v>522108</v>
      </c>
      <c r="H8" s="40">
        <v>3</v>
      </c>
    </row>
    <row r="9" spans="2:8" ht="12.75">
      <c r="B9" s="73"/>
      <c r="C9" s="73"/>
      <c r="D9" s="74"/>
      <c r="E9" s="99"/>
      <c r="F9" s="99"/>
      <c r="G9" s="99"/>
      <c r="H9" s="99"/>
    </row>
    <row r="10" spans="2:6" ht="12.75">
      <c r="B10" s="76" t="s">
        <v>251</v>
      </c>
      <c r="C10" s="76"/>
      <c r="D10" s="74"/>
      <c r="E10" s="75"/>
      <c r="F10" s="75"/>
    </row>
    <row r="11" spans="1:8" ht="12.75">
      <c r="A11" t="s">
        <v>158</v>
      </c>
      <c r="B11" s="35" t="s">
        <v>6</v>
      </c>
      <c r="C11" s="43">
        <v>48</v>
      </c>
      <c r="D11" s="103" t="s">
        <v>259</v>
      </c>
      <c r="E11" s="37">
        <v>50000</v>
      </c>
      <c r="F11" s="37">
        <v>0</v>
      </c>
      <c r="G11" s="36">
        <f>SUM(E11:F11)</f>
        <v>50000</v>
      </c>
      <c r="H11" s="88"/>
    </row>
    <row r="12" spans="2:8" ht="12.75">
      <c r="B12" s="89"/>
      <c r="C12" s="89"/>
      <c r="D12" s="90"/>
      <c r="E12" s="42">
        <v>50000</v>
      </c>
      <c r="F12" s="42">
        <v>0</v>
      </c>
      <c r="G12" s="42">
        <v>50000</v>
      </c>
      <c r="H12" s="42">
        <v>1</v>
      </c>
    </row>
    <row r="13" spans="2:8" ht="12.75">
      <c r="B13" s="77"/>
      <c r="C13" s="77"/>
      <c r="D13" s="77"/>
      <c r="E13" s="98"/>
      <c r="F13" s="98"/>
      <c r="G13" s="98"/>
      <c r="H13" s="98"/>
    </row>
    <row r="14" spans="2:6" ht="12.75">
      <c r="B14" s="79" t="s">
        <v>77</v>
      </c>
      <c r="C14" s="79"/>
      <c r="D14" s="77"/>
      <c r="E14" s="78"/>
      <c r="F14" s="78"/>
    </row>
    <row r="15" spans="1:7" ht="12.75">
      <c r="A15" t="s">
        <v>159</v>
      </c>
      <c r="B15" s="35" t="s">
        <v>18</v>
      </c>
      <c r="C15" s="43" t="s">
        <v>20</v>
      </c>
      <c r="D15" s="35" t="s">
        <v>269</v>
      </c>
      <c r="E15" s="37">
        <v>256000</v>
      </c>
      <c r="F15" s="37">
        <v>158000</v>
      </c>
      <c r="G15" s="36">
        <f>SUM(E15:F15)</f>
        <v>414000</v>
      </c>
    </row>
    <row r="16" spans="1:7" ht="12.75">
      <c r="A16" t="s">
        <v>160</v>
      </c>
      <c r="B16" s="35" t="s">
        <v>18</v>
      </c>
      <c r="C16" s="43" t="s">
        <v>60</v>
      </c>
      <c r="D16" s="107" t="s">
        <v>270</v>
      </c>
      <c r="E16" s="37">
        <v>15000</v>
      </c>
      <c r="F16" s="37">
        <v>0</v>
      </c>
      <c r="G16" s="36">
        <f>SUM(E16:F16)</f>
        <v>15000</v>
      </c>
    </row>
    <row r="17" spans="1:8" ht="12.75">
      <c r="A17" s="73"/>
      <c r="B17" s="91"/>
      <c r="C17" s="91"/>
      <c r="D17" s="92"/>
      <c r="E17" s="42">
        <v>271000</v>
      </c>
      <c r="F17" s="42">
        <v>158000</v>
      </c>
      <c r="G17" s="42">
        <v>429000</v>
      </c>
      <c r="H17" s="42">
        <v>2</v>
      </c>
    </row>
    <row r="18" spans="1:8" ht="12.75">
      <c r="A18" s="73"/>
      <c r="B18" s="73"/>
      <c r="C18" s="73"/>
      <c r="D18" s="74"/>
      <c r="E18" s="100"/>
      <c r="F18" s="100"/>
      <c r="G18" s="100"/>
      <c r="H18" s="98"/>
    </row>
    <row r="19" spans="2:7" ht="12.75">
      <c r="B19" s="76" t="s">
        <v>67</v>
      </c>
      <c r="C19" s="76"/>
      <c r="E19" s="73"/>
      <c r="F19" s="101"/>
      <c r="G19" s="73"/>
    </row>
    <row r="20" spans="1:7" ht="12.75">
      <c r="A20" t="s">
        <v>161</v>
      </c>
      <c r="B20" s="35" t="s">
        <v>6</v>
      </c>
      <c r="C20" s="43">
        <v>5</v>
      </c>
      <c r="D20" s="35" t="s">
        <v>272</v>
      </c>
      <c r="E20" s="37">
        <v>50000</v>
      </c>
      <c r="F20" s="37">
        <v>0</v>
      </c>
      <c r="G20" s="36">
        <f aca="true" t="shared" si="0" ref="G20:G26">SUM(E20:F20)</f>
        <v>50000</v>
      </c>
    </row>
    <row r="21" spans="1:7" ht="12.75">
      <c r="A21" t="s">
        <v>162</v>
      </c>
      <c r="B21" s="35" t="s">
        <v>6</v>
      </c>
      <c r="C21" s="43">
        <v>302</v>
      </c>
      <c r="D21" s="35" t="s">
        <v>271</v>
      </c>
      <c r="E21" s="37">
        <v>45000</v>
      </c>
      <c r="F21" s="37">
        <v>0</v>
      </c>
      <c r="G21" s="36">
        <f t="shared" si="0"/>
        <v>45000</v>
      </c>
    </row>
    <row r="22" spans="1:7" ht="12.75">
      <c r="A22" t="s">
        <v>163</v>
      </c>
      <c r="B22" s="35" t="s">
        <v>6</v>
      </c>
      <c r="C22" s="43">
        <v>18</v>
      </c>
      <c r="D22" s="107" t="s">
        <v>274</v>
      </c>
      <c r="E22" s="37">
        <v>50000</v>
      </c>
      <c r="F22" s="37">
        <v>0</v>
      </c>
      <c r="G22" s="36">
        <f t="shared" si="0"/>
        <v>50000</v>
      </c>
    </row>
    <row r="23" spans="1:7" ht="12.75">
      <c r="A23" t="s">
        <v>164</v>
      </c>
      <c r="B23" s="35" t="s">
        <v>18</v>
      </c>
      <c r="C23" s="43" t="s">
        <v>37</v>
      </c>
      <c r="D23" s="107" t="s">
        <v>274</v>
      </c>
      <c r="E23" s="37">
        <v>101000</v>
      </c>
      <c r="F23" s="37">
        <v>0</v>
      </c>
      <c r="G23" s="36">
        <f t="shared" si="0"/>
        <v>101000</v>
      </c>
    </row>
    <row r="24" spans="1:7" ht="12.75">
      <c r="A24" t="s">
        <v>165</v>
      </c>
      <c r="B24" s="35" t="s">
        <v>18</v>
      </c>
      <c r="C24" s="43" t="s">
        <v>38</v>
      </c>
      <c r="D24" s="107" t="s">
        <v>274</v>
      </c>
      <c r="E24" s="37">
        <v>107000</v>
      </c>
      <c r="F24" s="37">
        <v>156000</v>
      </c>
      <c r="G24" s="36">
        <f t="shared" si="0"/>
        <v>263000</v>
      </c>
    </row>
    <row r="25" spans="1:7" ht="12.75">
      <c r="A25" t="s">
        <v>166</v>
      </c>
      <c r="B25" s="35" t="s">
        <v>18</v>
      </c>
      <c r="C25" s="43" t="s">
        <v>39</v>
      </c>
      <c r="D25" s="107" t="s">
        <v>274</v>
      </c>
      <c r="E25" s="37">
        <v>145000</v>
      </c>
      <c r="F25" s="37">
        <v>79000</v>
      </c>
      <c r="G25" s="36">
        <f t="shared" si="0"/>
        <v>224000</v>
      </c>
    </row>
    <row r="26" spans="1:7" ht="12.75">
      <c r="A26" t="s">
        <v>167</v>
      </c>
      <c r="B26" s="35" t="s">
        <v>18</v>
      </c>
      <c r="C26" s="43" t="s">
        <v>40</v>
      </c>
      <c r="D26" s="107" t="s">
        <v>273</v>
      </c>
      <c r="E26" s="37">
        <v>114000</v>
      </c>
      <c r="F26" s="37">
        <v>0</v>
      </c>
      <c r="G26" s="36">
        <f t="shared" si="0"/>
        <v>114000</v>
      </c>
    </row>
    <row r="27" spans="2:8" ht="12.75">
      <c r="B27" s="73"/>
      <c r="C27" s="73"/>
      <c r="D27" s="74"/>
      <c r="E27" s="42">
        <v>612000</v>
      </c>
      <c r="F27" s="42">
        <v>235000</v>
      </c>
      <c r="G27" s="42">
        <v>847000</v>
      </c>
      <c r="H27" s="42">
        <v>7</v>
      </c>
    </row>
    <row r="28" spans="2:8" ht="12.75">
      <c r="B28" s="73"/>
      <c r="C28" s="73"/>
      <c r="D28" s="74"/>
      <c r="E28" s="98"/>
      <c r="F28" s="98"/>
      <c r="G28" s="98"/>
      <c r="H28" s="98"/>
    </row>
    <row r="29" spans="2:7" ht="12.75">
      <c r="B29" s="76" t="s">
        <v>252</v>
      </c>
      <c r="C29" s="76"/>
      <c r="D29" s="74"/>
      <c r="E29" s="75"/>
      <c r="F29" s="75"/>
      <c r="G29" s="75"/>
    </row>
    <row r="30" spans="1:8" ht="25.5">
      <c r="A30" t="s">
        <v>168</v>
      </c>
      <c r="B30" s="35" t="s">
        <v>6</v>
      </c>
      <c r="C30" s="43">
        <v>306</v>
      </c>
      <c r="D30" s="35" t="s">
        <v>275</v>
      </c>
      <c r="E30" s="37">
        <v>50000</v>
      </c>
      <c r="F30" s="37">
        <v>0</v>
      </c>
      <c r="G30" s="36">
        <f>SUM(E30:F30)</f>
        <v>50000</v>
      </c>
      <c r="H30" s="93"/>
    </row>
    <row r="31" spans="1:8" ht="12.75">
      <c r="A31" t="s">
        <v>169</v>
      </c>
      <c r="B31" s="35" t="s">
        <v>18</v>
      </c>
      <c r="C31" s="43" t="s">
        <v>46</v>
      </c>
      <c r="D31" s="108" t="s">
        <v>276</v>
      </c>
      <c r="E31" s="37">
        <v>130000</v>
      </c>
      <c r="F31" s="37">
        <v>79000</v>
      </c>
      <c r="G31" s="36">
        <f>SUM(E31:F31)</f>
        <v>209000</v>
      </c>
      <c r="H31" s="94"/>
    </row>
    <row r="32" spans="2:8" ht="12.75">
      <c r="B32" s="73"/>
      <c r="C32" s="73"/>
      <c r="D32" s="74"/>
      <c r="E32" s="42">
        <v>180000</v>
      </c>
      <c r="F32" s="42">
        <v>79000</v>
      </c>
      <c r="G32" s="42">
        <v>259000</v>
      </c>
      <c r="H32" s="32">
        <v>2</v>
      </c>
    </row>
    <row r="33" spans="2:8" ht="12.75">
      <c r="B33" s="73"/>
      <c r="C33" s="73"/>
      <c r="D33" s="74"/>
      <c r="E33" s="98"/>
      <c r="F33" s="98"/>
      <c r="G33" s="98"/>
      <c r="H33" s="101"/>
    </row>
    <row r="34" spans="2:7" ht="12.75">
      <c r="B34" s="76" t="s">
        <v>253</v>
      </c>
      <c r="C34" s="76"/>
      <c r="D34" s="74"/>
      <c r="E34" s="75"/>
      <c r="F34" s="75"/>
      <c r="G34" s="75"/>
    </row>
    <row r="35" spans="1:7" ht="12.75">
      <c r="A35" t="s">
        <v>170</v>
      </c>
      <c r="B35" s="35" t="s">
        <v>7</v>
      </c>
      <c r="C35" s="43" t="s">
        <v>11</v>
      </c>
      <c r="D35" s="109" t="s">
        <v>277</v>
      </c>
      <c r="E35" s="37">
        <v>104000</v>
      </c>
      <c r="F35" s="37">
        <v>0</v>
      </c>
      <c r="G35" s="36">
        <f>SUM(E35:F35)</f>
        <v>104000</v>
      </c>
    </row>
    <row r="36" spans="1:7" ht="12.75">
      <c r="A36" t="s">
        <v>171</v>
      </c>
      <c r="B36" s="35" t="s">
        <v>7</v>
      </c>
      <c r="C36" s="43" t="s">
        <v>12</v>
      </c>
      <c r="D36" s="109" t="s">
        <v>278</v>
      </c>
      <c r="E36" s="37">
        <v>22000</v>
      </c>
      <c r="F36" s="37">
        <v>0</v>
      </c>
      <c r="G36" s="36">
        <f>SUM(E36:F36)</f>
        <v>22000</v>
      </c>
    </row>
    <row r="37" spans="1:7" ht="12.75">
      <c r="A37" t="s">
        <v>172</v>
      </c>
      <c r="B37" s="35" t="s">
        <v>7</v>
      </c>
      <c r="C37" s="43" t="s">
        <v>13</v>
      </c>
      <c r="D37" s="109" t="s">
        <v>278</v>
      </c>
      <c r="E37" s="37">
        <v>320000</v>
      </c>
      <c r="F37" s="37">
        <v>50000</v>
      </c>
      <c r="G37" s="36">
        <f>SUM(E37:F37)</f>
        <v>370000</v>
      </c>
    </row>
    <row r="38" spans="2:8" ht="12.75">
      <c r="B38" s="73"/>
      <c r="C38" s="73"/>
      <c r="D38" s="74"/>
      <c r="E38" s="42">
        <v>446000</v>
      </c>
      <c r="F38" s="42">
        <v>50000</v>
      </c>
      <c r="G38" s="42">
        <v>496000</v>
      </c>
      <c r="H38" s="42">
        <v>3</v>
      </c>
    </row>
    <row r="39" spans="2:8" ht="12.75">
      <c r="B39" s="73"/>
      <c r="C39" s="73"/>
      <c r="D39" s="74"/>
      <c r="E39" s="98"/>
      <c r="F39" s="98"/>
      <c r="G39" s="98"/>
      <c r="H39" s="98"/>
    </row>
    <row r="40" spans="2:7" ht="12.75">
      <c r="B40" s="76" t="s">
        <v>74</v>
      </c>
      <c r="C40" s="76"/>
      <c r="D40" s="74"/>
      <c r="E40" s="75"/>
      <c r="F40" s="75"/>
      <c r="G40" s="75"/>
    </row>
    <row r="41" spans="1:7" ht="12.75">
      <c r="A41" t="s">
        <v>173</v>
      </c>
      <c r="B41" s="35" t="s">
        <v>18</v>
      </c>
      <c r="C41" s="43" t="s">
        <v>48</v>
      </c>
      <c r="D41" s="107" t="s">
        <v>279</v>
      </c>
      <c r="E41" s="37">
        <v>74000</v>
      </c>
      <c r="F41" s="37">
        <v>0</v>
      </c>
      <c r="G41" s="36">
        <f>SUM(E41:F41)</f>
        <v>74000</v>
      </c>
    </row>
    <row r="42" spans="2:8" ht="12.75">
      <c r="B42" s="91"/>
      <c r="C42" s="91"/>
      <c r="D42" s="95"/>
      <c r="E42" s="42">
        <v>74000</v>
      </c>
      <c r="F42" s="42">
        <v>0</v>
      </c>
      <c r="G42" s="42">
        <v>74000</v>
      </c>
      <c r="H42" s="42">
        <v>1</v>
      </c>
    </row>
    <row r="43" spans="2:8" ht="12.75">
      <c r="B43" s="73"/>
      <c r="C43" s="73"/>
      <c r="D43" s="74"/>
      <c r="E43" s="98"/>
      <c r="F43" s="98"/>
      <c r="G43" s="98"/>
      <c r="H43" s="98"/>
    </row>
    <row r="44" spans="2:7" ht="12.75">
      <c r="B44" s="76" t="s">
        <v>84</v>
      </c>
      <c r="C44" s="76"/>
      <c r="D44" s="74"/>
      <c r="E44" s="75"/>
      <c r="F44" s="75"/>
      <c r="G44" s="73"/>
    </row>
    <row r="45" spans="1:7" ht="12.75">
      <c r="A45" t="s">
        <v>174</v>
      </c>
      <c r="B45" s="35" t="s">
        <v>18</v>
      </c>
      <c r="C45" s="43" t="s">
        <v>52</v>
      </c>
      <c r="D45" s="107" t="s">
        <v>280</v>
      </c>
      <c r="E45" s="37">
        <v>145000</v>
      </c>
      <c r="F45" s="37">
        <v>79000</v>
      </c>
      <c r="G45" s="36">
        <f>SUM(E45:F45)</f>
        <v>224000</v>
      </c>
    </row>
    <row r="46" spans="1:8" ht="12.75">
      <c r="A46" s="73"/>
      <c r="B46" s="91"/>
      <c r="C46" s="91"/>
      <c r="D46" s="95"/>
      <c r="E46" s="42">
        <v>145000</v>
      </c>
      <c r="F46" s="42">
        <v>79000</v>
      </c>
      <c r="G46" s="42">
        <v>224000</v>
      </c>
      <c r="H46" s="42">
        <v>1</v>
      </c>
    </row>
    <row r="47" spans="2:7" ht="12.75">
      <c r="B47" s="73"/>
      <c r="C47" s="73"/>
      <c r="D47" s="74"/>
      <c r="E47" s="75"/>
      <c r="F47" s="75"/>
      <c r="G47" s="75"/>
    </row>
    <row r="48" spans="2:7" ht="12.75">
      <c r="B48" s="76" t="s">
        <v>254</v>
      </c>
      <c r="C48" s="76"/>
      <c r="D48" s="74"/>
      <c r="E48" s="75"/>
      <c r="F48" s="75"/>
      <c r="G48" s="75"/>
    </row>
    <row r="49" spans="1:7" ht="12.75">
      <c r="A49" t="s">
        <v>175</v>
      </c>
      <c r="B49" s="35" t="s">
        <v>7</v>
      </c>
      <c r="C49" s="43" t="s">
        <v>10</v>
      </c>
      <c r="D49" s="109" t="s">
        <v>281</v>
      </c>
      <c r="E49" s="37">
        <v>30000</v>
      </c>
      <c r="F49" s="37">
        <v>0</v>
      </c>
      <c r="G49" s="36">
        <f aca="true" t="shared" si="1" ref="G49:G57">SUM(E49:F49)</f>
        <v>30000</v>
      </c>
    </row>
    <row r="50" spans="1:7" ht="25.5">
      <c r="A50" t="s">
        <v>176</v>
      </c>
      <c r="B50" s="35" t="s">
        <v>15</v>
      </c>
      <c r="C50" s="43" t="s">
        <v>16</v>
      </c>
      <c r="D50" s="108" t="s">
        <v>282</v>
      </c>
      <c r="E50" s="37">
        <v>200000</v>
      </c>
      <c r="F50" s="37">
        <v>0</v>
      </c>
      <c r="G50" s="36">
        <f t="shared" si="1"/>
        <v>200000</v>
      </c>
    </row>
    <row r="51" spans="1:7" ht="12.75">
      <c r="A51" t="s">
        <v>177</v>
      </c>
      <c r="B51" s="35" t="s">
        <v>15</v>
      </c>
      <c r="C51" s="43" t="s">
        <v>17</v>
      </c>
      <c r="D51" s="108" t="s">
        <v>282</v>
      </c>
      <c r="E51" s="37">
        <v>200000</v>
      </c>
      <c r="F51" s="37">
        <v>0</v>
      </c>
      <c r="G51" s="36">
        <f t="shared" si="1"/>
        <v>200000</v>
      </c>
    </row>
    <row r="52" spans="1:7" ht="12.75">
      <c r="A52" t="s">
        <v>178</v>
      </c>
      <c r="B52" s="35" t="s">
        <v>18</v>
      </c>
      <c r="C52" s="43" t="s">
        <v>29</v>
      </c>
      <c r="D52" s="108" t="s">
        <v>282</v>
      </c>
      <c r="E52" s="37">
        <v>336000</v>
      </c>
      <c r="F52" s="37">
        <v>158000</v>
      </c>
      <c r="G52" s="36">
        <f t="shared" si="1"/>
        <v>494000</v>
      </c>
    </row>
    <row r="53" spans="1:7" ht="12.75">
      <c r="A53" t="s">
        <v>179</v>
      </c>
      <c r="B53" s="35" t="s">
        <v>18</v>
      </c>
      <c r="C53" s="43" t="s">
        <v>59</v>
      </c>
      <c r="D53" s="108" t="s">
        <v>283</v>
      </c>
      <c r="E53" s="37">
        <v>150000</v>
      </c>
      <c r="F53" s="37">
        <v>79000</v>
      </c>
      <c r="G53" s="36">
        <f>SUM(E53:F53)</f>
        <v>229000</v>
      </c>
    </row>
    <row r="54" spans="1:7" ht="12.75">
      <c r="A54" t="s">
        <v>180</v>
      </c>
      <c r="B54" s="35" t="s">
        <v>18</v>
      </c>
      <c r="C54" s="43" t="s">
        <v>33</v>
      </c>
      <c r="D54" s="107" t="s">
        <v>284</v>
      </c>
      <c r="E54" s="37">
        <v>174000</v>
      </c>
      <c r="F54" s="37">
        <v>79000</v>
      </c>
      <c r="G54" s="36">
        <f t="shared" si="1"/>
        <v>253000</v>
      </c>
    </row>
    <row r="55" spans="1:7" ht="12.75">
      <c r="A55" t="s">
        <v>181</v>
      </c>
      <c r="B55" s="35" t="s">
        <v>18</v>
      </c>
      <c r="C55" s="43" t="s">
        <v>61</v>
      </c>
      <c r="D55" s="107" t="s">
        <v>285</v>
      </c>
      <c r="E55" s="37">
        <v>38000</v>
      </c>
      <c r="F55" s="37">
        <v>0</v>
      </c>
      <c r="G55" s="36">
        <f t="shared" si="1"/>
        <v>38000</v>
      </c>
    </row>
    <row r="56" spans="1:7" ht="12.75">
      <c r="A56" t="s">
        <v>182</v>
      </c>
      <c r="B56" s="110" t="s">
        <v>239</v>
      </c>
      <c r="C56" s="111"/>
      <c r="D56" s="108" t="s">
        <v>260</v>
      </c>
      <c r="E56" s="39">
        <v>50000</v>
      </c>
      <c r="F56" s="39">
        <v>0</v>
      </c>
      <c r="G56" s="66">
        <f t="shared" si="1"/>
        <v>50000</v>
      </c>
    </row>
    <row r="57" spans="1:7" ht="25.5">
      <c r="A57" t="s">
        <v>183</v>
      </c>
      <c r="B57" s="110" t="s">
        <v>240</v>
      </c>
      <c r="C57" s="111"/>
      <c r="D57" s="38" t="s">
        <v>286</v>
      </c>
      <c r="E57" s="39">
        <v>75000</v>
      </c>
      <c r="F57" s="39">
        <v>0</v>
      </c>
      <c r="G57" s="66">
        <f t="shared" si="1"/>
        <v>75000</v>
      </c>
    </row>
    <row r="58" spans="2:8" ht="12.75">
      <c r="B58" s="73"/>
      <c r="C58" s="73"/>
      <c r="D58" s="80"/>
      <c r="E58" s="42">
        <f>SUM(E49:E57)</f>
        <v>1253000</v>
      </c>
      <c r="F58" s="42">
        <f>SUM(F49:F57)</f>
        <v>316000</v>
      </c>
      <c r="G58" s="42">
        <f>E58+F58</f>
        <v>1569000</v>
      </c>
      <c r="H58" s="42">
        <v>9</v>
      </c>
    </row>
    <row r="59" spans="2:8" ht="12.75">
      <c r="B59" s="73"/>
      <c r="C59" s="73"/>
      <c r="D59" s="80"/>
      <c r="E59" s="98"/>
      <c r="F59" s="98"/>
      <c r="G59" s="98"/>
      <c r="H59" s="98"/>
    </row>
    <row r="60" spans="2:7" ht="12.75">
      <c r="B60" s="76" t="s">
        <v>69</v>
      </c>
      <c r="C60" s="76"/>
      <c r="D60" s="80"/>
      <c r="E60" s="75"/>
      <c r="F60" s="75"/>
      <c r="G60" s="75"/>
    </row>
    <row r="61" spans="1:7" ht="12.75">
      <c r="A61" t="s">
        <v>184</v>
      </c>
      <c r="B61" s="35" t="s">
        <v>6</v>
      </c>
      <c r="C61" s="43">
        <v>25</v>
      </c>
      <c r="D61" s="35" t="s">
        <v>287</v>
      </c>
      <c r="E61" s="37">
        <v>50000</v>
      </c>
      <c r="F61" s="37">
        <v>0</v>
      </c>
      <c r="G61" s="36">
        <f>SUM(E61:F61)</f>
        <v>50000</v>
      </c>
    </row>
    <row r="62" spans="1:7" ht="12.75">
      <c r="A62" t="s">
        <v>185</v>
      </c>
      <c r="B62" s="35" t="s">
        <v>6</v>
      </c>
      <c r="C62" s="43">
        <v>24</v>
      </c>
      <c r="D62" s="35" t="s">
        <v>288</v>
      </c>
      <c r="E62" s="37">
        <v>50000</v>
      </c>
      <c r="F62" s="37">
        <v>0</v>
      </c>
      <c r="G62" s="36">
        <f>SUM(E62:F62)</f>
        <v>50000</v>
      </c>
    </row>
    <row r="63" spans="1:7" ht="12.75">
      <c r="A63" t="s">
        <v>186</v>
      </c>
      <c r="B63" s="35" t="s">
        <v>91</v>
      </c>
      <c r="C63" s="43" t="s">
        <v>92</v>
      </c>
      <c r="D63" s="107" t="s">
        <v>289</v>
      </c>
      <c r="E63" s="37">
        <v>34000</v>
      </c>
      <c r="F63" s="37">
        <v>0</v>
      </c>
      <c r="G63" s="36">
        <f>SUM(E63:F63)</f>
        <v>34000</v>
      </c>
    </row>
    <row r="64" spans="1:7" ht="12.75">
      <c r="A64" t="s">
        <v>187</v>
      </c>
      <c r="B64" s="35" t="s">
        <v>18</v>
      </c>
      <c r="C64" s="43" t="s">
        <v>22</v>
      </c>
      <c r="D64" s="107" t="s">
        <v>289</v>
      </c>
      <c r="E64" s="37">
        <v>317000</v>
      </c>
      <c r="F64" s="37">
        <v>158000</v>
      </c>
      <c r="G64" s="36">
        <f>SUM(E64:F64)</f>
        <v>475000</v>
      </c>
    </row>
    <row r="65" spans="1:7" ht="12.75">
      <c r="A65" t="s">
        <v>188</v>
      </c>
      <c r="B65" s="35" t="s">
        <v>18</v>
      </c>
      <c r="C65" s="43" t="s">
        <v>23</v>
      </c>
      <c r="D65" s="107" t="s">
        <v>289</v>
      </c>
      <c r="E65" s="37">
        <v>100000</v>
      </c>
      <c r="F65" s="37">
        <v>0</v>
      </c>
      <c r="G65" s="36">
        <f>SUM(E65:F65)</f>
        <v>100000</v>
      </c>
    </row>
    <row r="66" spans="2:8" ht="12.75">
      <c r="B66" s="73"/>
      <c r="C66" s="73"/>
      <c r="D66" s="74"/>
      <c r="E66" s="42">
        <v>551000</v>
      </c>
      <c r="F66" s="42">
        <v>158000</v>
      </c>
      <c r="G66" s="42">
        <v>709000</v>
      </c>
      <c r="H66" s="42">
        <v>5</v>
      </c>
    </row>
    <row r="67" spans="2:7" ht="12.75">
      <c r="B67" s="73"/>
      <c r="C67" s="73"/>
      <c r="D67" s="74"/>
      <c r="E67" s="75"/>
      <c r="F67" s="75"/>
      <c r="G67" s="75"/>
    </row>
    <row r="68" spans="2:7" ht="12.75">
      <c r="B68" s="76" t="s">
        <v>255</v>
      </c>
      <c r="C68" s="76"/>
      <c r="D68" s="74"/>
      <c r="E68" s="75"/>
      <c r="F68" s="75"/>
      <c r="G68" s="75"/>
    </row>
    <row r="69" spans="1:7" ht="12.75">
      <c r="A69" t="s">
        <v>189</v>
      </c>
      <c r="B69" s="35" t="s">
        <v>18</v>
      </c>
      <c r="C69" s="43" t="s">
        <v>36</v>
      </c>
      <c r="D69" s="107" t="s">
        <v>290</v>
      </c>
      <c r="E69" s="37">
        <v>81000</v>
      </c>
      <c r="F69" s="37">
        <v>0</v>
      </c>
      <c r="G69" s="36">
        <f>SUM(E69:F69)</f>
        <v>81000</v>
      </c>
    </row>
    <row r="70" spans="2:8" ht="12.75">
      <c r="B70" s="73"/>
      <c r="C70" s="73"/>
      <c r="D70" s="74"/>
      <c r="E70" s="42">
        <v>81000</v>
      </c>
      <c r="F70" s="42">
        <v>0</v>
      </c>
      <c r="G70" s="42">
        <v>81000</v>
      </c>
      <c r="H70" s="42">
        <v>1</v>
      </c>
    </row>
    <row r="71" spans="2:8" ht="12.75">
      <c r="B71" s="73"/>
      <c r="C71" s="73"/>
      <c r="D71" s="74"/>
      <c r="E71" s="98"/>
      <c r="F71" s="98"/>
      <c r="G71" s="98"/>
      <c r="H71" s="98"/>
    </row>
    <row r="72" spans="2:7" ht="12.75">
      <c r="B72" s="76" t="s">
        <v>68</v>
      </c>
      <c r="C72" s="76"/>
      <c r="D72" s="74"/>
      <c r="E72" s="75"/>
      <c r="F72" s="75"/>
      <c r="G72" s="75"/>
    </row>
    <row r="73" spans="1:7" s="81" customFormat="1" ht="12.75">
      <c r="A73" s="81" t="s">
        <v>190</v>
      </c>
      <c r="B73" s="35" t="s">
        <v>6</v>
      </c>
      <c r="C73" s="43">
        <v>323</v>
      </c>
      <c r="D73" s="103" t="s">
        <v>261</v>
      </c>
      <c r="E73" s="37">
        <v>50000</v>
      </c>
      <c r="F73" s="37">
        <v>0</v>
      </c>
      <c r="G73" s="36">
        <f aca="true" t="shared" si="2" ref="G73:G79">SUM(E73:F73)</f>
        <v>50000</v>
      </c>
    </row>
    <row r="74" spans="1:9" ht="12.75">
      <c r="A74" s="81" t="s">
        <v>191</v>
      </c>
      <c r="B74" s="35" t="s">
        <v>95</v>
      </c>
      <c r="C74" s="43" t="s">
        <v>96</v>
      </c>
      <c r="D74" s="107" t="s">
        <v>291</v>
      </c>
      <c r="E74" s="37">
        <v>726000</v>
      </c>
      <c r="F74" s="37">
        <v>0</v>
      </c>
      <c r="G74" s="36">
        <f t="shared" si="2"/>
        <v>726000</v>
      </c>
      <c r="H74" s="73"/>
      <c r="I74" s="73"/>
    </row>
    <row r="75" spans="1:9" ht="12.75">
      <c r="A75" s="81" t="s">
        <v>192</v>
      </c>
      <c r="B75" s="35" t="s">
        <v>95</v>
      </c>
      <c r="C75" s="43" t="s">
        <v>97</v>
      </c>
      <c r="D75" s="108" t="s">
        <v>262</v>
      </c>
      <c r="E75" s="37">
        <v>1215000</v>
      </c>
      <c r="F75" s="37">
        <v>0</v>
      </c>
      <c r="G75" s="36">
        <f t="shared" si="2"/>
        <v>1215000</v>
      </c>
      <c r="H75" s="73"/>
      <c r="I75" s="73"/>
    </row>
    <row r="76" spans="1:9" ht="12.75">
      <c r="A76" s="81" t="s">
        <v>193</v>
      </c>
      <c r="B76" s="35" t="s">
        <v>87</v>
      </c>
      <c r="C76" s="43" t="s">
        <v>98</v>
      </c>
      <c r="D76" s="107" t="s">
        <v>291</v>
      </c>
      <c r="E76" s="37">
        <v>127000</v>
      </c>
      <c r="F76" s="37">
        <v>114000</v>
      </c>
      <c r="G76" s="36">
        <f t="shared" si="2"/>
        <v>241000</v>
      </c>
      <c r="H76" s="73"/>
      <c r="I76" s="73"/>
    </row>
    <row r="77" spans="1:9" ht="12.75">
      <c r="A77" s="81" t="s">
        <v>194</v>
      </c>
      <c r="B77" s="35" t="s">
        <v>87</v>
      </c>
      <c r="C77" s="43" t="s">
        <v>99</v>
      </c>
      <c r="D77" s="107" t="s">
        <v>292</v>
      </c>
      <c r="E77" s="37">
        <v>99000</v>
      </c>
      <c r="F77" s="37">
        <v>0</v>
      </c>
      <c r="G77" s="36">
        <f t="shared" si="2"/>
        <v>99000</v>
      </c>
      <c r="H77" s="73"/>
      <c r="I77" s="73"/>
    </row>
    <row r="78" spans="1:9" ht="12.75">
      <c r="A78" s="81" t="s">
        <v>195</v>
      </c>
      <c r="B78" s="35" t="s">
        <v>18</v>
      </c>
      <c r="C78" s="43" t="s">
        <v>19</v>
      </c>
      <c r="D78" s="107" t="s">
        <v>291</v>
      </c>
      <c r="E78" s="37">
        <v>58000</v>
      </c>
      <c r="F78" s="37">
        <v>0</v>
      </c>
      <c r="G78" s="36">
        <f t="shared" si="2"/>
        <v>58000</v>
      </c>
      <c r="H78" s="73"/>
      <c r="I78" s="73"/>
    </row>
    <row r="79" spans="1:9" ht="12.75">
      <c r="A79" s="81" t="s">
        <v>196</v>
      </c>
      <c r="B79" s="35" t="s">
        <v>18</v>
      </c>
      <c r="C79" s="43" t="s">
        <v>32</v>
      </c>
      <c r="D79" s="107" t="s">
        <v>293</v>
      </c>
      <c r="E79" s="37">
        <v>144000</v>
      </c>
      <c r="F79" s="37">
        <v>0</v>
      </c>
      <c r="G79" s="36">
        <f t="shared" si="2"/>
        <v>144000</v>
      </c>
      <c r="H79" s="80"/>
      <c r="I79" s="80"/>
    </row>
    <row r="80" spans="1:9" ht="12.75">
      <c r="A80" s="83" t="s">
        <v>246</v>
      </c>
      <c r="B80" s="73"/>
      <c r="C80" s="73"/>
      <c r="D80" s="74"/>
      <c r="E80" s="42">
        <v>2419000</v>
      </c>
      <c r="F80" s="42">
        <v>114000</v>
      </c>
      <c r="G80" s="42">
        <v>2533000</v>
      </c>
      <c r="H80" s="42">
        <v>7</v>
      </c>
      <c r="I80" s="82"/>
    </row>
    <row r="81" spans="1:9" ht="12.75">
      <c r="A81" s="83"/>
      <c r="B81" s="73"/>
      <c r="C81" s="73"/>
      <c r="D81" s="74"/>
      <c r="E81" s="98"/>
      <c r="F81" s="98"/>
      <c r="G81" s="98"/>
      <c r="H81" s="98"/>
      <c r="I81" s="82"/>
    </row>
    <row r="82" spans="1:9" ht="12.75">
      <c r="A82" s="83" t="s">
        <v>246</v>
      </c>
      <c r="B82" s="76" t="s">
        <v>65</v>
      </c>
      <c r="C82" s="76"/>
      <c r="D82" s="74"/>
      <c r="E82" s="75"/>
      <c r="F82" s="75"/>
      <c r="G82" s="75"/>
      <c r="H82" s="73"/>
      <c r="I82" s="82"/>
    </row>
    <row r="83" spans="1:9" ht="12.75">
      <c r="A83" t="s">
        <v>197</v>
      </c>
      <c r="B83" s="35" t="s">
        <v>6</v>
      </c>
      <c r="C83" s="43">
        <v>305</v>
      </c>
      <c r="D83" s="107" t="s">
        <v>294</v>
      </c>
      <c r="E83" s="37">
        <v>50000</v>
      </c>
      <c r="F83" s="37">
        <v>0</v>
      </c>
      <c r="G83" s="36">
        <f aca="true" t="shared" si="3" ref="G83:G88">SUM(E83:F83)</f>
        <v>50000</v>
      </c>
      <c r="H83" s="73"/>
      <c r="I83" s="73"/>
    </row>
    <row r="84" spans="1:9" ht="12.75">
      <c r="A84" t="s">
        <v>198</v>
      </c>
      <c r="B84" s="35" t="s">
        <v>6</v>
      </c>
      <c r="C84" s="43">
        <v>40</v>
      </c>
      <c r="D84" s="103" t="s">
        <v>295</v>
      </c>
      <c r="E84" s="37">
        <v>50000</v>
      </c>
      <c r="F84" s="37">
        <v>0</v>
      </c>
      <c r="G84" s="36">
        <f t="shared" si="3"/>
        <v>50000</v>
      </c>
      <c r="H84" s="73"/>
      <c r="I84" s="73"/>
    </row>
    <row r="85" spans="1:9" ht="12.75">
      <c r="A85" t="s">
        <v>199</v>
      </c>
      <c r="B85" s="35" t="s">
        <v>18</v>
      </c>
      <c r="C85" s="43" t="s">
        <v>31</v>
      </c>
      <c r="D85" s="108" t="s">
        <v>296</v>
      </c>
      <c r="E85" s="37">
        <v>248000</v>
      </c>
      <c r="F85" s="37">
        <v>158000</v>
      </c>
      <c r="G85" s="36">
        <f t="shared" si="3"/>
        <v>406000</v>
      </c>
      <c r="H85" s="80"/>
      <c r="I85" s="80"/>
    </row>
    <row r="86" spans="1:9" ht="12.75">
      <c r="A86" t="s">
        <v>200</v>
      </c>
      <c r="B86" s="35" t="s">
        <v>18</v>
      </c>
      <c r="C86" s="43" t="s">
        <v>45</v>
      </c>
      <c r="D86" s="107" t="s">
        <v>298</v>
      </c>
      <c r="E86" s="37">
        <v>181000</v>
      </c>
      <c r="F86" s="37">
        <v>79000</v>
      </c>
      <c r="G86" s="36">
        <f t="shared" si="3"/>
        <v>260000</v>
      </c>
      <c r="H86" s="80"/>
      <c r="I86" s="80"/>
    </row>
    <row r="87" spans="1:9" ht="12.75">
      <c r="A87" t="s">
        <v>201</v>
      </c>
      <c r="B87" s="35" t="s">
        <v>18</v>
      </c>
      <c r="C87" s="43" t="s">
        <v>53</v>
      </c>
      <c r="D87" s="107" t="s">
        <v>297</v>
      </c>
      <c r="E87" s="37">
        <v>152000</v>
      </c>
      <c r="F87" s="37">
        <v>79000</v>
      </c>
      <c r="G87" s="36">
        <f t="shared" si="3"/>
        <v>231000</v>
      </c>
      <c r="H87" s="80"/>
      <c r="I87" s="80"/>
    </row>
    <row r="88" spans="1:9" ht="12.75">
      <c r="A88" t="s">
        <v>202</v>
      </c>
      <c r="B88" s="35" t="s">
        <v>18</v>
      </c>
      <c r="C88" s="43" t="s">
        <v>54</v>
      </c>
      <c r="D88" s="107" t="s">
        <v>297</v>
      </c>
      <c r="E88" s="37">
        <v>238000</v>
      </c>
      <c r="F88" s="37">
        <v>156000</v>
      </c>
      <c r="G88" s="36">
        <f t="shared" si="3"/>
        <v>394000</v>
      </c>
      <c r="H88" s="80"/>
      <c r="I88" s="80"/>
    </row>
    <row r="89" spans="1:9" ht="12.75">
      <c r="A89" t="s">
        <v>203</v>
      </c>
      <c r="B89" s="38" t="s">
        <v>236</v>
      </c>
      <c r="C89" s="46" t="s">
        <v>237</v>
      </c>
      <c r="D89" s="107" t="s">
        <v>294</v>
      </c>
      <c r="E89" s="36">
        <v>700000</v>
      </c>
      <c r="F89" s="36">
        <v>0</v>
      </c>
      <c r="G89" s="36">
        <f>SUM(E89:F89)</f>
        <v>700000</v>
      </c>
      <c r="H89" s="80"/>
      <c r="I89" s="80"/>
    </row>
    <row r="90" spans="2:8" ht="12.75">
      <c r="B90" s="73"/>
      <c r="C90" s="73"/>
      <c r="D90" s="74"/>
      <c r="E90" s="41">
        <v>1619000</v>
      </c>
      <c r="F90" s="41">
        <v>472000</v>
      </c>
      <c r="G90" s="41">
        <v>2091000</v>
      </c>
      <c r="H90" s="41">
        <v>7</v>
      </c>
    </row>
    <row r="91" spans="1:7" ht="12.75">
      <c r="A91" t="s">
        <v>246</v>
      </c>
      <c r="B91" s="73"/>
      <c r="C91" s="73"/>
      <c r="D91" s="74"/>
      <c r="E91" s="75"/>
      <c r="F91" s="75"/>
      <c r="G91" s="75"/>
    </row>
    <row r="92" spans="2:7" ht="12.75">
      <c r="B92" s="76" t="s">
        <v>144</v>
      </c>
      <c r="C92" s="76"/>
      <c r="D92" s="74"/>
      <c r="E92" s="75"/>
      <c r="F92" s="75"/>
      <c r="G92" s="75"/>
    </row>
    <row r="93" spans="1:7" ht="12.75">
      <c r="A93" t="s">
        <v>204</v>
      </c>
      <c r="B93" s="35" t="s">
        <v>18</v>
      </c>
      <c r="C93" s="43" t="s">
        <v>26</v>
      </c>
      <c r="D93" s="103" t="s">
        <v>263</v>
      </c>
      <c r="E93" s="37">
        <v>97000</v>
      </c>
      <c r="F93" s="37">
        <v>0</v>
      </c>
      <c r="G93" s="36">
        <f>SUM(E93:F93)</f>
        <v>97000</v>
      </c>
    </row>
    <row r="94" spans="2:8" ht="12.75">
      <c r="B94" s="73"/>
      <c r="C94" s="73"/>
      <c r="D94" s="74"/>
      <c r="E94" s="42">
        <v>97000</v>
      </c>
      <c r="F94" s="42">
        <v>0</v>
      </c>
      <c r="G94" s="42">
        <v>97000</v>
      </c>
      <c r="H94" s="42">
        <v>1</v>
      </c>
    </row>
    <row r="95" spans="2:8" ht="12.75">
      <c r="B95" s="73"/>
      <c r="C95" s="73"/>
      <c r="D95" s="74"/>
      <c r="E95" s="98"/>
      <c r="F95" s="98"/>
      <c r="G95" s="98"/>
      <c r="H95" s="98"/>
    </row>
    <row r="96" spans="2:7" ht="12.75">
      <c r="B96" s="76" t="s">
        <v>80</v>
      </c>
      <c r="C96" s="76"/>
      <c r="D96" s="74"/>
      <c r="E96" s="75"/>
      <c r="F96" s="75"/>
      <c r="G96" s="75"/>
    </row>
    <row r="97" spans="1:7" ht="12.75">
      <c r="A97" t="s">
        <v>205</v>
      </c>
      <c r="B97" s="35" t="s">
        <v>18</v>
      </c>
      <c r="C97" s="43" t="s">
        <v>55</v>
      </c>
      <c r="D97" s="107" t="s">
        <v>299</v>
      </c>
      <c r="E97" s="37">
        <v>77000</v>
      </c>
      <c r="F97" s="37">
        <v>0</v>
      </c>
      <c r="G97" s="36">
        <f>SUM(E97:F97)</f>
        <v>77000</v>
      </c>
    </row>
    <row r="98" spans="1:8" ht="12.75">
      <c r="A98" t="s">
        <v>246</v>
      </c>
      <c r="B98" s="73"/>
      <c r="C98" s="73"/>
      <c r="D98" s="74"/>
      <c r="E98" s="42">
        <v>77000</v>
      </c>
      <c r="F98" s="42">
        <v>0</v>
      </c>
      <c r="G98" s="42">
        <v>77000</v>
      </c>
      <c r="H98" s="42">
        <v>1</v>
      </c>
    </row>
    <row r="99" spans="2:8" ht="12.75">
      <c r="B99" s="73"/>
      <c r="C99" s="73"/>
      <c r="D99" s="74"/>
      <c r="E99" s="98"/>
      <c r="F99" s="98"/>
      <c r="G99" s="98"/>
      <c r="H99" s="98"/>
    </row>
    <row r="100" spans="2:7" ht="12.75">
      <c r="B100" s="76" t="s">
        <v>104</v>
      </c>
      <c r="C100" s="76"/>
      <c r="D100" s="74"/>
      <c r="E100" s="75"/>
      <c r="F100" s="75"/>
      <c r="G100" s="75"/>
    </row>
    <row r="101" spans="1:7" ht="25.5">
      <c r="A101" t="s">
        <v>206</v>
      </c>
      <c r="B101" s="35" t="s">
        <v>18</v>
      </c>
      <c r="C101" s="43" t="s">
        <v>25</v>
      </c>
      <c r="D101" s="35" t="s">
        <v>300</v>
      </c>
      <c r="E101" s="37">
        <v>41000</v>
      </c>
      <c r="F101" s="37">
        <v>0</v>
      </c>
      <c r="G101" s="36">
        <f>SUM(E101:F101)</f>
        <v>41000</v>
      </c>
    </row>
    <row r="102" spans="2:8" ht="12.75">
      <c r="B102" s="73"/>
      <c r="C102" s="73"/>
      <c r="D102" s="74"/>
      <c r="E102" s="42">
        <v>41000</v>
      </c>
      <c r="F102" s="42">
        <v>0</v>
      </c>
      <c r="G102" s="42">
        <v>41000</v>
      </c>
      <c r="H102" s="42">
        <v>1</v>
      </c>
    </row>
    <row r="103" spans="2:8" ht="12.75">
      <c r="B103" s="73"/>
      <c r="C103" s="73"/>
      <c r="D103" s="74"/>
      <c r="E103" s="98"/>
      <c r="F103" s="98"/>
      <c r="G103" s="98"/>
      <c r="H103" s="98"/>
    </row>
    <row r="104" spans="2:8" ht="12.75">
      <c r="B104" s="76" t="s">
        <v>249</v>
      </c>
      <c r="C104" s="73"/>
      <c r="D104" s="74"/>
      <c r="E104" s="98"/>
      <c r="F104" s="98"/>
      <c r="G104" s="98"/>
      <c r="H104" s="98"/>
    </row>
    <row r="105" spans="1:8" ht="12.75">
      <c r="A105" t="s">
        <v>207</v>
      </c>
      <c r="B105" s="35" t="s">
        <v>18</v>
      </c>
      <c r="C105" s="43" t="s">
        <v>34</v>
      </c>
      <c r="D105" s="35" t="s">
        <v>301</v>
      </c>
      <c r="E105" s="37">
        <v>27000</v>
      </c>
      <c r="F105" s="37">
        <v>0</v>
      </c>
      <c r="G105" s="36">
        <f>SUM(E105:F105)</f>
        <v>27000</v>
      </c>
      <c r="H105" s="98"/>
    </row>
    <row r="106" spans="2:8" ht="12.75">
      <c r="B106" s="73"/>
      <c r="C106" s="73"/>
      <c r="D106" s="74"/>
      <c r="E106" s="42">
        <v>27000</v>
      </c>
      <c r="F106" s="42">
        <v>0</v>
      </c>
      <c r="G106" s="42">
        <v>27000</v>
      </c>
      <c r="H106" s="42">
        <v>1</v>
      </c>
    </row>
    <row r="107" spans="2:8" ht="12.75">
      <c r="B107" s="73"/>
      <c r="C107" s="73"/>
      <c r="D107" s="74"/>
      <c r="E107" s="98"/>
      <c r="F107" s="98"/>
      <c r="G107" s="98"/>
      <c r="H107" s="98"/>
    </row>
    <row r="108" spans="2:7" ht="12.75">
      <c r="B108" s="76" t="s">
        <v>79</v>
      </c>
      <c r="C108" s="76"/>
      <c r="D108" s="74"/>
      <c r="E108" s="75"/>
      <c r="F108" s="75"/>
      <c r="G108" s="75"/>
    </row>
    <row r="109" spans="1:7" ht="12.75">
      <c r="A109" t="s">
        <v>208</v>
      </c>
      <c r="B109" s="35" t="s">
        <v>18</v>
      </c>
      <c r="C109" s="43" t="s">
        <v>24</v>
      </c>
      <c r="D109" s="107" t="s">
        <v>302</v>
      </c>
      <c r="E109" s="37">
        <v>92000</v>
      </c>
      <c r="F109" s="37">
        <v>0</v>
      </c>
      <c r="G109" s="36">
        <f>SUM(E109:F109)</f>
        <v>92000</v>
      </c>
    </row>
    <row r="110" spans="1:7" ht="12.75">
      <c r="A110" t="s">
        <v>209</v>
      </c>
      <c r="B110" s="35" t="s">
        <v>18</v>
      </c>
      <c r="C110" s="43" t="s">
        <v>50</v>
      </c>
      <c r="D110" s="107" t="s">
        <v>303</v>
      </c>
      <c r="E110" s="37">
        <v>195000</v>
      </c>
      <c r="F110" s="37">
        <v>79000</v>
      </c>
      <c r="G110" s="36">
        <f>SUM(E110:F110)</f>
        <v>274000</v>
      </c>
    </row>
    <row r="111" spans="2:8" ht="12.75">
      <c r="B111" s="73"/>
      <c r="C111" s="73"/>
      <c r="D111" s="74"/>
      <c r="E111" s="42">
        <v>287000</v>
      </c>
      <c r="F111" s="42">
        <v>79000</v>
      </c>
      <c r="G111" s="42">
        <v>366000</v>
      </c>
      <c r="H111" s="42">
        <v>2</v>
      </c>
    </row>
    <row r="112" spans="2:8" ht="12.75">
      <c r="B112" s="73"/>
      <c r="C112" s="73"/>
      <c r="D112" s="74"/>
      <c r="E112" s="98"/>
      <c r="F112" s="98"/>
      <c r="G112" s="98"/>
      <c r="H112" s="98"/>
    </row>
    <row r="113" spans="2:7" ht="12.75">
      <c r="B113" s="76" t="s">
        <v>0</v>
      </c>
      <c r="C113" s="76"/>
      <c r="D113" s="74"/>
      <c r="E113" s="75"/>
      <c r="F113" s="75"/>
      <c r="G113" s="75"/>
    </row>
    <row r="114" spans="1:7" ht="12.75">
      <c r="A114" t="s">
        <v>210</v>
      </c>
      <c r="B114" s="35" t="s">
        <v>3</v>
      </c>
      <c r="C114" s="43" t="s">
        <v>4</v>
      </c>
      <c r="D114" s="108" t="s">
        <v>304</v>
      </c>
      <c r="E114" s="37">
        <v>950000</v>
      </c>
      <c r="F114" s="37">
        <v>0</v>
      </c>
      <c r="G114" s="36">
        <f>SUM(E114:F114)</f>
        <v>950000</v>
      </c>
    </row>
    <row r="115" spans="1:7" ht="12.75">
      <c r="A115" t="s">
        <v>211</v>
      </c>
      <c r="B115" s="35" t="s">
        <v>7</v>
      </c>
      <c r="C115" s="43" t="s">
        <v>8</v>
      </c>
      <c r="D115" s="108" t="s">
        <v>304</v>
      </c>
      <c r="E115" s="37">
        <v>146000</v>
      </c>
      <c r="F115" s="37">
        <v>0</v>
      </c>
      <c r="G115" s="36">
        <f>SUM(E115:F115)</f>
        <v>146000</v>
      </c>
    </row>
    <row r="116" spans="1:7" ht="12.75">
      <c r="A116" t="s">
        <v>212</v>
      </c>
      <c r="B116" s="35" t="s">
        <v>18</v>
      </c>
      <c r="C116" s="43" t="s">
        <v>28</v>
      </c>
      <c r="D116" s="108" t="s">
        <v>304</v>
      </c>
      <c r="E116" s="37">
        <v>100000</v>
      </c>
      <c r="F116" s="37">
        <v>0</v>
      </c>
      <c r="G116" s="36">
        <f>SUM(E116:F116)</f>
        <v>100000</v>
      </c>
    </row>
    <row r="117" spans="2:8" ht="12.75">
      <c r="B117" s="89"/>
      <c r="C117" s="89"/>
      <c r="D117" s="90"/>
      <c r="E117" s="42">
        <v>1196000</v>
      </c>
      <c r="F117" s="42">
        <v>0</v>
      </c>
      <c r="G117" s="42">
        <v>1196000</v>
      </c>
      <c r="H117" s="42">
        <v>3</v>
      </c>
    </row>
    <row r="118" spans="2:7" ht="12.75">
      <c r="B118" s="73"/>
      <c r="C118" s="73"/>
      <c r="D118" s="74"/>
      <c r="E118" s="75"/>
      <c r="F118" s="75"/>
      <c r="G118" s="75"/>
    </row>
    <row r="119" spans="2:7" ht="12.75">
      <c r="B119" s="76" t="s">
        <v>75</v>
      </c>
      <c r="C119" s="76"/>
      <c r="D119" s="74"/>
      <c r="E119" s="75"/>
      <c r="F119" s="75"/>
      <c r="G119" s="75"/>
    </row>
    <row r="120" spans="1:7" ht="12.75">
      <c r="A120" t="s">
        <v>213</v>
      </c>
      <c r="B120" s="35" t="s">
        <v>18</v>
      </c>
      <c r="C120" s="43" t="s">
        <v>44</v>
      </c>
      <c r="D120" s="107" t="s">
        <v>305</v>
      </c>
      <c r="E120" s="37">
        <v>205000</v>
      </c>
      <c r="F120" s="37">
        <v>79000</v>
      </c>
      <c r="G120" s="36">
        <f>SUM(E120:F120)</f>
        <v>284000</v>
      </c>
    </row>
    <row r="121" spans="1:7" ht="12.75">
      <c r="A121" t="s">
        <v>214</v>
      </c>
      <c r="B121" s="35" t="s">
        <v>18</v>
      </c>
      <c r="C121" s="43" t="s">
        <v>51</v>
      </c>
      <c r="D121" s="107" t="s">
        <v>306</v>
      </c>
      <c r="E121" s="37">
        <v>83000</v>
      </c>
      <c r="F121" s="37">
        <v>0</v>
      </c>
      <c r="G121" s="36">
        <f>SUM(E121:F121)</f>
        <v>83000</v>
      </c>
    </row>
    <row r="122" spans="2:8" ht="12.75">
      <c r="B122" s="73"/>
      <c r="C122" s="73"/>
      <c r="D122" s="90"/>
      <c r="E122" s="42">
        <v>288000</v>
      </c>
      <c r="F122" s="42">
        <v>79000</v>
      </c>
      <c r="G122" s="42">
        <v>367000</v>
      </c>
      <c r="H122" s="42">
        <v>2</v>
      </c>
    </row>
    <row r="123" spans="2:8" ht="12.75">
      <c r="B123" s="73"/>
      <c r="C123" s="73"/>
      <c r="D123" s="77"/>
      <c r="E123" s="98"/>
      <c r="F123" s="98"/>
      <c r="G123" s="98"/>
      <c r="H123" s="98"/>
    </row>
    <row r="124" spans="1:7" ht="12.75">
      <c r="A124" t="s">
        <v>246</v>
      </c>
      <c r="B124" s="76" t="s">
        <v>256</v>
      </c>
      <c r="C124" s="76"/>
      <c r="D124" s="74"/>
      <c r="E124" s="75"/>
      <c r="F124" s="75"/>
      <c r="G124" s="75"/>
    </row>
    <row r="125" spans="1:7" ht="12.75">
      <c r="A125" t="s">
        <v>215</v>
      </c>
      <c r="B125" s="35" t="s">
        <v>7</v>
      </c>
      <c r="C125" s="43" t="s">
        <v>9</v>
      </c>
      <c r="D125" s="35" t="s">
        <v>307</v>
      </c>
      <c r="E125" s="37">
        <v>356000</v>
      </c>
      <c r="F125" s="37">
        <v>0</v>
      </c>
      <c r="G125" s="36">
        <f>SUM(E125:F125)</f>
        <v>356000</v>
      </c>
    </row>
    <row r="126" spans="1:7" ht="12.75">
      <c r="A126" t="s">
        <v>216</v>
      </c>
      <c r="B126" s="35" t="s">
        <v>18</v>
      </c>
      <c r="C126" s="43" t="s">
        <v>41</v>
      </c>
      <c r="D126" s="107" t="s">
        <v>308</v>
      </c>
      <c r="E126" s="37">
        <v>113000</v>
      </c>
      <c r="F126" s="37">
        <v>0</v>
      </c>
      <c r="G126" s="36">
        <f>SUM(E126:F126)</f>
        <v>113000</v>
      </c>
    </row>
    <row r="127" spans="1:7" ht="12.75">
      <c r="A127" t="s">
        <v>217</v>
      </c>
      <c r="B127" s="35" t="s">
        <v>18</v>
      </c>
      <c r="C127" s="43" t="s">
        <v>42</v>
      </c>
      <c r="D127" s="107" t="s">
        <v>308</v>
      </c>
      <c r="E127" s="37">
        <v>147000</v>
      </c>
      <c r="F127" s="37">
        <v>0</v>
      </c>
      <c r="G127" s="36">
        <f>SUM(E127:F127)</f>
        <v>147000</v>
      </c>
    </row>
    <row r="128" spans="2:8" ht="12.75">
      <c r="B128" s="73"/>
      <c r="C128" s="73"/>
      <c r="D128" s="74"/>
      <c r="E128" s="42">
        <v>616000</v>
      </c>
      <c r="F128" s="42">
        <v>0</v>
      </c>
      <c r="G128" s="42">
        <v>616000</v>
      </c>
      <c r="H128" s="42">
        <v>3</v>
      </c>
    </row>
    <row r="129" spans="2:7" ht="12.75">
      <c r="B129" s="73"/>
      <c r="C129" s="73"/>
      <c r="D129" s="74"/>
      <c r="E129" s="75"/>
      <c r="F129" s="75"/>
      <c r="G129" s="75"/>
    </row>
    <row r="130" spans="2:7" ht="12.75">
      <c r="B130" s="76" t="s">
        <v>100</v>
      </c>
      <c r="C130" s="76"/>
      <c r="D130" s="74"/>
      <c r="E130" s="75"/>
      <c r="F130" s="75"/>
      <c r="G130" s="75"/>
    </row>
    <row r="131" spans="1:7" ht="12.75">
      <c r="A131" t="s">
        <v>218</v>
      </c>
      <c r="B131" s="35" t="s">
        <v>6</v>
      </c>
      <c r="C131" s="43">
        <v>284</v>
      </c>
      <c r="D131" s="35" t="s">
        <v>310</v>
      </c>
      <c r="E131" s="37">
        <v>50000</v>
      </c>
      <c r="F131" s="37">
        <v>0</v>
      </c>
      <c r="G131" s="36">
        <f>SUM(E131:F131)</f>
        <v>50000</v>
      </c>
    </row>
    <row r="132" spans="1:7" ht="12.75">
      <c r="A132" t="s">
        <v>219</v>
      </c>
      <c r="B132" s="35" t="s">
        <v>6</v>
      </c>
      <c r="C132" s="43">
        <v>37</v>
      </c>
      <c r="D132" s="35" t="s">
        <v>311</v>
      </c>
      <c r="E132" s="37">
        <v>40000</v>
      </c>
      <c r="F132" s="37">
        <v>0</v>
      </c>
      <c r="G132" s="36">
        <f>SUM(E132:F132)</f>
        <v>40000</v>
      </c>
    </row>
    <row r="133" spans="1:7" ht="12.75">
      <c r="A133" t="s">
        <v>220</v>
      </c>
      <c r="B133" s="35" t="s">
        <v>89</v>
      </c>
      <c r="C133" s="43" t="s">
        <v>90</v>
      </c>
      <c r="D133" s="107" t="s">
        <v>309</v>
      </c>
      <c r="E133" s="37">
        <v>731000</v>
      </c>
      <c r="F133" s="37">
        <v>409000</v>
      </c>
      <c r="G133" s="36">
        <f>SUM(E133:F133)</f>
        <v>1140000</v>
      </c>
    </row>
    <row r="134" spans="1:7" ht="12.75">
      <c r="A134" t="s">
        <v>221</v>
      </c>
      <c r="B134" s="35" t="s">
        <v>18</v>
      </c>
      <c r="C134" s="43" t="s">
        <v>57</v>
      </c>
      <c r="D134" s="107" t="s">
        <v>309</v>
      </c>
      <c r="E134" s="37">
        <v>99000</v>
      </c>
      <c r="F134" s="37">
        <v>0</v>
      </c>
      <c r="G134" s="36">
        <f>SUM(E134:F134)</f>
        <v>99000</v>
      </c>
    </row>
    <row r="135" spans="2:8" ht="12.75">
      <c r="B135" s="96"/>
      <c r="C135" s="97"/>
      <c r="D135" s="96"/>
      <c r="E135" s="42">
        <v>920000</v>
      </c>
      <c r="F135" s="42">
        <v>409000</v>
      </c>
      <c r="G135" s="42">
        <v>1329000</v>
      </c>
      <c r="H135" s="42">
        <v>4</v>
      </c>
    </row>
    <row r="136" spans="2:7" ht="12.75">
      <c r="B136" s="73"/>
      <c r="C136" s="73"/>
      <c r="D136" s="74"/>
      <c r="E136" s="75"/>
      <c r="F136" s="75"/>
      <c r="G136" s="75"/>
    </row>
    <row r="137" spans="2:7" ht="12.75">
      <c r="B137" s="76" t="s">
        <v>101</v>
      </c>
      <c r="C137" s="76"/>
      <c r="D137" s="74"/>
      <c r="E137" s="75"/>
      <c r="F137" s="75"/>
      <c r="G137" s="75"/>
    </row>
    <row r="138" spans="1:7" ht="12.75">
      <c r="A138" t="s">
        <v>222</v>
      </c>
      <c r="B138" s="35" t="s">
        <v>18</v>
      </c>
      <c r="C138" s="43" t="s">
        <v>43</v>
      </c>
      <c r="D138" s="107" t="s">
        <v>312</v>
      </c>
      <c r="E138" s="37">
        <v>51000</v>
      </c>
      <c r="F138" s="37">
        <v>0</v>
      </c>
      <c r="G138" s="36">
        <f>SUM(E138:F138)</f>
        <v>51000</v>
      </c>
    </row>
    <row r="139" spans="2:8" ht="12.75">
      <c r="B139" s="73"/>
      <c r="C139" s="73"/>
      <c r="D139" s="74"/>
      <c r="E139" s="42">
        <v>51000</v>
      </c>
      <c r="F139" s="42">
        <v>0</v>
      </c>
      <c r="G139" s="42">
        <v>51000</v>
      </c>
      <c r="H139" s="42">
        <v>1</v>
      </c>
    </row>
    <row r="140" spans="2:8" ht="12.75">
      <c r="B140" s="73"/>
      <c r="C140" s="73"/>
      <c r="D140" s="74"/>
      <c r="E140" s="98"/>
      <c r="F140" s="98"/>
      <c r="G140" s="98"/>
      <c r="H140" s="98"/>
    </row>
    <row r="141" spans="2:7" ht="12.75">
      <c r="B141" s="76" t="s">
        <v>257</v>
      </c>
      <c r="C141" s="76"/>
      <c r="D141" s="74"/>
      <c r="E141" s="75"/>
      <c r="F141" s="75"/>
      <c r="G141" s="75"/>
    </row>
    <row r="142" spans="1:7" ht="12.75">
      <c r="A142" t="s">
        <v>223</v>
      </c>
      <c r="B142" s="35" t="s">
        <v>18</v>
      </c>
      <c r="C142" s="43" t="s">
        <v>56</v>
      </c>
      <c r="D142" s="107" t="s">
        <v>313</v>
      </c>
      <c r="E142" s="37">
        <v>245000</v>
      </c>
      <c r="F142" s="37">
        <v>0</v>
      </c>
      <c r="G142" s="36">
        <f>SUM(E142:F142)</f>
        <v>245000</v>
      </c>
    </row>
    <row r="143" spans="1:8" ht="12.75">
      <c r="A143" t="s">
        <v>246</v>
      </c>
      <c r="B143" s="73"/>
      <c r="C143" s="73"/>
      <c r="D143" s="74"/>
      <c r="E143" s="42">
        <v>245000</v>
      </c>
      <c r="F143" s="42">
        <v>0</v>
      </c>
      <c r="G143" s="42">
        <v>245000</v>
      </c>
      <c r="H143" s="42">
        <v>1</v>
      </c>
    </row>
    <row r="144" spans="2:8" ht="12.75">
      <c r="B144" s="73"/>
      <c r="C144" s="73"/>
      <c r="D144" s="74"/>
      <c r="E144" s="98"/>
      <c r="F144" s="98"/>
      <c r="G144" s="98"/>
      <c r="H144" s="98"/>
    </row>
    <row r="145" spans="2:7" ht="12.75">
      <c r="B145" s="76" t="s">
        <v>70</v>
      </c>
      <c r="C145" s="76"/>
      <c r="D145" s="74"/>
      <c r="E145" s="75"/>
      <c r="F145" s="75"/>
      <c r="G145" s="75"/>
    </row>
    <row r="146" spans="1:7" ht="12.75">
      <c r="A146" t="s">
        <v>224</v>
      </c>
      <c r="B146" s="35" t="s">
        <v>93</v>
      </c>
      <c r="C146" s="43" t="s">
        <v>94</v>
      </c>
      <c r="D146" s="107" t="s">
        <v>314</v>
      </c>
      <c r="E146" s="37">
        <v>51000</v>
      </c>
      <c r="F146" s="37">
        <v>0</v>
      </c>
      <c r="G146" s="36">
        <f>SUM(E146:F146)</f>
        <v>51000</v>
      </c>
    </row>
    <row r="147" spans="1:7" ht="12.75">
      <c r="A147" t="s">
        <v>225</v>
      </c>
      <c r="B147" s="35" t="s">
        <v>6</v>
      </c>
      <c r="C147" s="43">
        <v>61</v>
      </c>
      <c r="D147" s="35" t="s">
        <v>315</v>
      </c>
      <c r="E147" s="37">
        <v>25000</v>
      </c>
      <c r="F147" s="37">
        <v>0</v>
      </c>
      <c r="G147" s="36">
        <f>SUM(E147:F147)</f>
        <v>25000</v>
      </c>
    </row>
    <row r="148" spans="2:8" ht="12.75">
      <c r="B148" s="73"/>
      <c r="C148" s="73"/>
      <c r="D148" s="74"/>
      <c r="E148" s="42">
        <v>76000</v>
      </c>
      <c r="F148" s="42">
        <v>0</v>
      </c>
      <c r="G148" s="42">
        <v>76000</v>
      </c>
      <c r="H148" s="42">
        <v>2</v>
      </c>
    </row>
    <row r="149" spans="2:7" ht="12.75">
      <c r="B149" s="73"/>
      <c r="C149" s="73"/>
      <c r="D149" s="74"/>
      <c r="E149" s="75"/>
      <c r="F149" s="75"/>
      <c r="G149" s="75"/>
    </row>
    <row r="150" spans="2:7" ht="12.75">
      <c r="B150" s="76" t="s">
        <v>258</v>
      </c>
      <c r="C150" s="76"/>
      <c r="D150" s="74"/>
      <c r="E150" s="75"/>
      <c r="F150" s="75"/>
      <c r="G150" s="75"/>
    </row>
    <row r="151" spans="1:7" ht="12.75">
      <c r="A151" t="s">
        <v>226</v>
      </c>
      <c r="B151" s="35" t="s">
        <v>3</v>
      </c>
      <c r="C151" s="43" t="s">
        <v>5</v>
      </c>
      <c r="D151" s="108" t="s">
        <v>316</v>
      </c>
      <c r="E151" s="37">
        <v>200000</v>
      </c>
      <c r="F151" s="37">
        <v>0</v>
      </c>
      <c r="G151" s="36">
        <f>SUM(E151:F151)</f>
        <v>200000</v>
      </c>
    </row>
    <row r="152" spans="1:7" ht="12.75">
      <c r="A152" t="s">
        <v>227</v>
      </c>
      <c r="B152" s="35" t="s">
        <v>7</v>
      </c>
      <c r="C152" s="43" t="s">
        <v>14</v>
      </c>
      <c r="D152" s="108" t="s">
        <v>316</v>
      </c>
      <c r="E152" s="37">
        <v>297000</v>
      </c>
      <c r="F152" s="37">
        <v>0</v>
      </c>
      <c r="G152" s="36">
        <f>SUM(E152:F152)</f>
        <v>297000</v>
      </c>
    </row>
    <row r="153" spans="1:7" ht="12.75">
      <c r="A153" t="s">
        <v>228</v>
      </c>
      <c r="B153" s="35" t="s">
        <v>18</v>
      </c>
      <c r="C153" s="43" t="s">
        <v>49</v>
      </c>
      <c r="D153" s="108" t="s">
        <v>316</v>
      </c>
      <c r="E153" s="37">
        <v>38000</v>
      </c>
      <c r="F153" s="37">
        <v>0</v>
      </c>
      <c r="G153" s="36">
        <f>SUM(E153:F153)</f>
        <v>38000</v>
      </c>
    </row>
    <row r="154" spans="2:8" ht="12.75">
      <c r="B154" s="80"/>
      <c r="C154" s="80"/>
      <c r="D154" s="80"/>
      <c r="E154" s="42">
        <v>535000</v>
      </c>
      <c r="F154" s="42">
        <v>0</v>
      </c>
      <c r="G154" s="42">
        <v>535000</v>
      </c>
      <c r="H154" s="42">
        <v>3</v>
      </c>
    </row>
    <row r="155" spans="2:8" ht="12.75">
      <c r="B155" s="80"/>
      <c r="C155" s="80"/>
      <c r="D155" s="80"/>
      <c r="E155" s="98"/>
      <c r="F155" s="98"/>
      <c r="G155" s="98"/>
      <c r="H155" s="98"/>
    </row>
    <row r="156" spans="2:7" ht="12.75">
      <c r="B156" s="84" t="s">
        <v>72</v>
      </c>
      <c r="C156" s="84"/>
      <c r="D156" s="80"/>
      <c r="E156" s="78"/>
      <c r="F156" s="78"/>
      <c r="G156" s="78"/>
    </row>
    <row r="157" spans="1:7" ht="12.75">
      <c r="A157" t="s">
        <v>229</v>
      </c>
      <c r="B157" s="35" t="s">
        <v>6</v>
      </c>
      <c r="C157" s="43">
        <v>49</v>
      </c>
      <c r="D157" s="35" t="s">
        <v>318</v>
      </c>
      <c r="E157" s="37">
        <v>23000</v>
      </c>
      <c r="F157" s="37">
        <v>0</v>
      </c>
      <c r="G157" s="36">
        <f>SUM(E157:F157)</f>
        <v>23000</v>
      </c>
    </row>
    <row r="158" spans="1:7" ht="12.75">
      <c r="A158" t="s">
        <v>230</v>
      </c>
      <c r="B158" s="35" t="s">
        <v>18</v>
      </c>
      <c r="C158" s="43" t="s">
        <v>35</v>
      </c>
      <c r="D158" s="107" t="s">
        <v>317</v>
      </c>
      <c r="E158" s="37">
        <v>60000</v>
      </c>
      <c r="F158" s="37">
        <v>0</v>
      </c>
      <c r="G158" s="36">
        <f>SUM(E158:F158)</f>
        <v>60000</v>
      </c>
    </row>
    <row r="159" spans="2:8" ht="12.75">
      <c r="B159" s="73"/>
      <c r="C159" s="73"/>
      <c r="D159" s="74"/>
      <c r="E159" s="42">
        <v>83000</v>
      </c>
      <c r="F159" s="42">
        <v>0</v>
      </c>
      <c r="G159" s="42">
        <v>83000</v>
      </c>
      <c r="H159" s="42">
        <v>2</v>
      </c>
    </row>
    <row r="160" spans="2:7" ht="12.75">
      <c r="B160" s="77"/>
      <c r="C160" s="77"/>
      <c r="D160" s="77"/>
      <c r="E160" s="78"/>
      <c r="F160" s="78"/>
      <c r="G160" s="78"/>
    </row>
    <row r="161" spans="2:7" ht="12.75">
      <c r="B161" s="79" t="s">
        <v>78</v>
      </c>
      <c r="C161" s="79"/>
      <c r="D161" s="77"/>
      <c r="E161" s="78"/>
      <c r="F161" s="78"/>
      <c r="G161" s="78"/>
    </row>
    <row r="162" spans="1:7" ht="12.75">
      <c r="A162" t="s">
        <v>231</v>
      </c>
      <c r="B162" s="35" t="s">
        <v>18</v>
      </c>
      <c r="C162" s="43" t="s">
        <v>21</v>
      </c>
      <c r="D162" s="107" t="s">
        <v>319</v>
      </c>
      <c r="E162" s="37">
        <v>236000</v>
      </c>
      <c r="F162" s="37">
        <v>158000</v>
      </c>
      <c r="G162" s="36">
        <f>SUM(E162:F162)</f>
        <v>394000</v>
      </c>
    </row>
    <row r="163" spans="1:7" ht="12.75">
      <c r="A163" t="s">
        <v>232</v>
      </c>
      <c r="B163" s="35" t="s">
        <v>6</v>
      </c>
      <c r="C163" s="43">
        <v>315</v>
      </c>
      <c r="D163" s="103" t="s">
        <v>265</v>
      </c>
      <c r="E163" s="37">
        <v>50000</v>
      </c>
      <c r="F163" s="37">
        <v>0</v>
      </c>
      <c r="G163" s="36">
        <f>SUM(E163:F163)</f>
        <v>50000</v>
      </c>
    </row>
    <row r="164" spans="2:8" ht="12.75">
      <c r="B164" s="91"/>
      <c r="C164" s="91"/>
      <c r="D164" s="95"/>
      <c r="E164" s="42">
        <v>286000</v>
      </c>
      <c r="F164" s="42">
        <v>158000</v>
      </c>
      <c r="G164" s="42">
        <v>444000</v>
      </c>
      <c r="H164" s="42">
        <v>2</v>
      </c>
    </row>
    <row r="165" spans="2:7" ht="12.75">
      <c r="B165" s="73"/>
      <c r="C165" s="73"/>
      <c r="D165" s="85"/>
      <c r="E165" s="75"/>
      <c r="F165" s="75"/>
      <c r="G165" s="75"/>
    </row>
    <row r="166" spans="2:7" ht="12.75">
      <c r="B166" s="76" t="s">
        <v>66</v>
      </c>
      <c r="C166" s="76"/>
      <c r="D166" s="74"/>
      <c r="E166" s="75"/>
      <c r="F166" s="75"/>
      <c r="G166" s="75"/>
    </row>
    <row r="167" spans="1:7" ht="12.75">
      <c r="A167" t="s">
        <v>233</v>
      </c>
      <c r="B167" s="35" t="s">
        <v>6</v>
      </c>
      <c r="C167" s="43">
        <v>28</v>
      </c>
      <c r="D167" s="103" t="s">
        <v>264</v>
      </c>
      <c r="E167" s="37">
        <v>50000</v>
      </c>
      <c r="F167" s="37">
        <v>0</v>
      </c>
      <c r="G167" s="36">
        <f>SUM(E167:F167)</f>
        <v>50000</v>
      </c>
    </row>
    <row r="168" spans="2:8" ht="12.75">
      <c r="B168" s="77"/>
      <c r="C168" s="77"/>
      <c r="D168" s="77"/>
      <c r="E168" s="42">
        <v>50000</v>
      </c>
      <c r="F168" s="42">
        <v>0</v>
      </c>
      <c r="G168" s="42">
        <v>50000</v>
      </c>
      <c r="H168" s="42">
        <v>1</v>
      </c>
    </row>
    <row r="169" spans="2:8" ht="12.75">
      <c r="B169" s="77"/>
      <c r="C169" s="77"/>
      <c r="D169" s="77"/>
      <c r="E169" s="98"/>
      <c r="F169" s="98"/>
      <c r="G169" s="98"/>
      <c r="H169" s="98"/>
    </row>
    <row r="170" spans="2:8" ht="12.75">
      <c r="B170" s="76" t="s">
        <v>81</v>
      </c>
      <c r="C170" s="77"/>
      <c r="D170" s="77"/>
      <c r="E170" s="98"/>
      <c r="F170" s="98"/>
      <c r="G170" s="98"/>
      <c r="H170" s="98"/>
    </row>
    <row r="171" spans="1:8" ht="12.75">
      <c r="A171" t="s">
        <v>234</v>
      </c>
      <c r="B171" s="35" t="s">
        <v>18</v>
      </c>
      <c r="C171" s="43" t="s">
        <v>27</v>
      </c>
      <c r="D171" s="35" t="s">
        <v>320</v>
      </c>
      <c r="E171" s="37">
        <v>79000</v>
      </c>
      <c r="F171" s="37">
        <v>0</v>
      </c>
      <c r="G171" s="36">
        <f>SUM(E171:F171)</f>
        <v>79000</v>
      </c>
      <c r="H171" s="98"/>
    </row>
    <row r="172" spans="2:8" ht="12.75">
      <c r="B172" s="77"/>
      <c r="C172" s="77"/>
      <c r="D172" s="77"/>
      <c r="E172" s="42">
        <v>79000</v>
      </c>
      <c r="F172" s="42">
        <v>0</v>
      </c>
      <c r="G172" s="42">
        <v>79000</v>
      </c>
      <c r="H172" s="42">
        <v>1</v>
      </c>
    </row>
    <row r="173" spans="2:8" ht="12.75">
      <c r="B173" s="77"/>
      <c r="C173" s="77"/>
      <c r="D173" s="77"/>
      <c r="E173" s="98"/>
      <c r="F173" s="98"/>
      <c r="G173" s="98"/>
      <c r="H173" s="98"/>
    </row>
    <row r="174" spans="2:7" ht="12.75">
      <c r="B174" s="79" t="s">
        <v>86</v>
      </c>
      <c r="C174" s="79"/>
      <c r="D174" s="77"/>
      <c r="E174" s="78"/>
      <c r="F174" s="78"/>
      <c r="G174" s="78"/>
    </row>
    <row r="175" spans="1:7" ht="12.75">
      <c r="A175" t="s">
        <v>241</v>
      </c>
      <c r="B175" s="35" t="s">
        <v>18</v>
      </c>
      <c r="C175" s="43" t="s">
        <v>58</v>
      </c>
      <c r="D175" s="35" t="s">
        <v>321</v>
      </c>
      <c r="E175" s="37">
        <v>33000</v>
      </c>
      <c r="F175" s="37">
        <v>0</v>
      </c>
      <c r="G175" s="36">
        <f>SUM(E175:F175)</f>
        <v>33000</v>
      </c>
    </row>
    <row r="176" spans="2:8" ht="12.75">
      <c r="B176" s="73"/>
      <c r="C176" s="73"/>
      <c r="D176" s="74"/>
      <c r="E176" s="42">
        <v>33000</v>
      </c>
      <c r="F176" s="42">
        <v>0</v>
      </c>
      <c r="G176" s="42">
        <v>33000</v>
      </c>
      <c r="H176" s="42">
        <v>1</v>
      </c>
    </row>
    <row r="178" spans="2:6" ht="12.75">
      <c r="B178" s="79" t="s">
        <v>238</v>
      </c>
      <c r="C178" s="102"/>
      <c r="D178" s="77"/>
      <c r="E178" s="78"/>
      <c r="F178" s="78"/>
    </row>
    <row r="179" spans="1:7" s="104" customFormat="1" ht="12.75">
      <c r="A179" s="104" t="s">
        <v>242</v>
      </c>
      <c r="B179" s="38" t="s">
        <v>236</v>
      </c>
      <c r="C179" s="105" t="s">
        <v>235</v>
      </c>
      <c r="D179" s="103" t="s">
        <v>250</v>
      </c>
      <c r="E179" s="66">
        <v>0</v>
      </c>
      <c r="F179" s="66">
        <v>464000</v>
      </c>
      <c r="G179" s="66">
        <f>SUM(E179:F179)</f>
        <v>464000</v>
      </c>
    </row>
    <row r="180" spans="5:8" s="104" customFormat="1" ht="12.75">
      <c r="E180" s="106">
        <v>0</v>
      </c>
      <c r="F180" s="106">
        <v>464000</v>
      </c>
      <c r="G180" s="106">
        <v>464000</v>
      </c>
      <c r="H180" s="106">
        <v>1</v>
      </c>
    </row>
    <row r="183" spans="4:8" ht="12.75">
      <c r="D183" s="33" t="s">
        <v>322</v>
      </c>
      <c r="E183" s="86">
        <f>E8+E12+E17+E27+E32+E38+E42+E46+E58+E66+E70+E80+E90+E94+E98+E102+E106+E111+E117+E122+E128+E135+E139+E143+E148+E154+E159+E164+E168+E172+E176+E180</f>
        <v>13131108</v>
      </c>
      <c r="F183" s="86">
        <f>F8+F12+F17+F27+F32+F38+F42+F46+F58+F66+F70+F80+F90+F94+F98+F102+F106+F111+F117+F122+F128+F135+F139+F143+F148+F154+F159+F164+F168+F172+F176+F180</f>
        <v>2929000</v>
      </c>
      <c r="G183" s="86">
        <f>G8+G12+G17+G27+G32+G38+G42+G46+G58+G66+G70+G80+G90+G94+G98+G102+G106+G111+G117+G122+G128+G135+G139+G143+G148+G154+G159+G164+G168+G172+G176+G180</f>
        <v>16060108</v>
      </c>
      <c r="H183" s="86">
        <f>H8+H12+H17+H27+H32+H38+H42+H46+H58+H66+H70+H80+H90+H94+H98+H102+H106+H111+H117+H122+H128+H135+H139+H143+H148+H154+H159+H164+H168+H172+H176+H180</f>
        <v>82</v>
      </c>
    </row>
  </sheetData>
  <mergeCells count="2">
    <mergeCell ref="B56:C56"/>
    <mergeCell ref="B57:C57"/>
  </mergeCells>
  <hyperlinks>
    <hyperlink ref="C6" r:id="rId1" display="http://www.uniba.sk/index.php?id=projekty_program&amp;pukcislo=1%2F1169%2F04&amp;pukrok=2006"/>
    <hyperlink ref="C11" r:id="rId2" display="http://www.uniba.sk/index.php?id=projekty_program&amp;pukcislo=48&amp;pukrok=2006"/>
    <hyperlink ref="C16" r:id="rId3" display="http://www.uniba.sk/index.php?id=projekty_program&amp;pukcislo=2%2F4045%2F24&amp;pukrok=2006"/>
    <hyperlink ref="C15" r:id="rId4" display="http://www.uniba.sk/index.php?id=projekty_program&amp;pukcislo=1%2F1166%2F04&amp;pukrok=2006"/>
    <hyperlink ref="C20" r:id="rId5" display="http://www.uniba.sk/index.php?id=projekty_program&amp;pukcislo=5&amp;pukrok=2006"/>
    <hyperlink ref="C21" r:id="rId6" display="http://www.uniba.sk/index.php?id=projekty_program&amp;pukcislo=302&amp;pukrok=2006"/>
    <hyperlink ref="C22" r:id="rId7" display="http://www.uniba.sk/index.php?id=projekty_program&amp;pukcislo=18&amp;pukrok=2006"/>
    <hyperlink ref="C23" r:id="rId8" display="http://www.uniba.sk/index.php?id=projekty_program&amp;pukcislo=2%2F5009%2F25&amp;pukrok=2006"/>
    <hyperlink ref="C24" r:id="rId9" display="http://www.uniba.sk/index.php?id=projekty_program&amp;pukcislo=2%2F5064%2F25&amp;pukrok=2006"/>
    <hyperlink ref="C25" r:id="rId10" display="http://www.uniba.sk/index.php?id=projekty_program&amp;pukcislo=1%2F2293%2F05&amp;pukrok=2006"/>
    <hyperlink ref="C26" r:id="rId11" display="http://www.uniba.sk/index.php?id=projekty_program&amp;pukcislo=1%2F2292%2F05&amp;pukrok=2006"/>
    <hyperlink ref="C30" r:id="rId12" display="http://www.uniba.sk/index.php?id=projekty_program&amp;pukcislo=306&amp;pukrok=2006"/>
    <hyperlink ref="C31" r:id="rId13" display="http://www.uniba.sk/index.php?id=projekty_program&amp;pukcislo=1%2F3420%2F06&amp;pukrok=2006"/>
    <hyperlink ref="C35" r:id="rId14" display="http://www.uniba.sk/index.php?id=projekty_program&amp;pukcislo=3%2F4088%2F06&amp;pukrok=2006"/>
    <hyperlink ref="C36" r:id="rId15" display="http://www.uniba.sk/index.php?id=projekty_program&amp;pukcislo=3%2F3186%2F05&amp;pukrok=2006"/>
    <hyperlink ref="C37" r:id="rId16" display="http://www.uniba.sk/index.php?id=projekty_program&amp;pukcislo=3%2F2030%2F04&amp;pukrok=2006"/>
    <hyperlink ref="C41" r:id="rId17" display="http://www.uniba.sk/index.php?id=projekty_program&amp;pukcislo=1%2F1164%2F04&amp;pukrok=2006"/>
    <hyperlink ref="C45" r:id="rId18" display="http://www.uniba.sk/index.php?id=projekty_program&amp;pukcislo=1%2F3433%2F06&amp;pukrok=2006"/>
    <hyperlink ref="C49" r:id="rId19" display="http://www.uniba.sk/index.php?id=projekty_program&amp;pukcislo=3%2F3187%2F05&amp;pukrok=2006"/>
    <hyperlink ref="C50" r:id="rId20" display="http://www.uniba.sk/index.php?id=projekty_program&amp;pukcislo=USA%2FSlov%2FTW-010002&amp;pukrok=2006"/>
    <hyperlink ref="C51" r:id="rId21" display="http://www.uniba.sk/index.php?id=projekty_program&amp;pukcislo=NATO%2F06%2FUK&amp;pukrok=2006"/>
    <hyperlink ref="C52" r:id="rId22" display="http://www.uniba.sk/index.php?id=projekty_program&amp;pukcislo=1%2F1157%2F04&amp;pukrok=2006"/>
    <hyperlink ref="C54" r:id="rId23" display="http://www.uniba.sk/index.php?id=projekty_program&amp;pukcislo=1%2F3417%2F06&amp;pukrok=2006"/>
    <hyperlink ref="C53" r:id="rId24" display="http://www.uniba.sk/index.php?id=projekty_program&amp;pukcislo=1%2F2294%2F05&amp;pukrok=2006"/>
    <hyperlink ref="C55" r:id="rId25" display="http://www.uniba.sk/index.php?id=projekty_program&amp;pukcislo=2%2F6090%2F6&amp;pukrok=2006"/>
    <hyperlink ref="C61" r:id="rId26" display="http://www.uniba.sk/index.php?id=projekty_program&amp;pukcislo=25&amp;pukrok=2006"/>
    <hyperlink ref="C62" r:id="rId27" display="http://www.uniba.sk/index.php?id=projekty_program&amp;pukcislo=24&amp;pukrok=2006"/>
    <hyperlink ref="C64" r:id="rId28" display="http://www.uniba.sk/index.php?id=projekty_program&amp;pukcislo=1%2F3437%2F06&amp;pukrok=2006"/>
    <hyperlink ref="C65" r:id="rId29" display="http://www.uniba.sk/index.php?id=projekty_program&amp;pukcislo=2%2F5026%2F25&amp;pukrok=2006"/>
    <hyperlink ref="C69" r:id="rId30" display="http://www.uniba.sk/index.php?id=projekty_program&amp;pukcislo=1%2F1168%2F04&amp;pukrok=2006"/>
    <hyperlink ref="C73" r:id="rId31" display="http://www.uniba.sk/index.php?id=projekty_program&amp;pukcislo=323&amp;pukrok=2006"/>
    <hyperlink ref="C78" r:id="rId32" display="http://www.uniba.sk/index.php?id=projekty_program&amp;pukcislo=2%2F4156%2F24&amp;pukrok=2006"/>
    <hyperlink ref="C79" r:id="rId33" display="http://www.uniba.sk/index.php?id=projekty_program&amp;pukcislo=1%2F1158%2F04&amp;pukrok=2006"/>
    <hyperlink ref="C83" r:id="rId34" display="http://www.uniba.sk/index.php?id=projekty_program&amp;pukcislo=305&amp;pukrok=2006"/>
    <hyperlink ref="C84" r:id="rId35" display="http://www.uniba.sk/index.php?id=projekty_program&amp;pukcislo=40&amp;pukrok=2006"/>
    <hyperlink ref="C85" r:id="rId36" display="http://www.uniba.sk/index.php?id=projekty_program&amp;pukcislo=1%2F3422%2F06&amp;pukrok=2006"/>
    <hyperlink ref="C86" r:id="rId37" display="http://www.uniba.sk/index.php?id=projekty_program&amp;pukcislo=1%2F1160%2F04&amp;pukrok=2006"/>
    <hyperlink ref="C87" r:id="rId38" display="http://www.uniba.sk/index.php?id=projekty_program&amp;pukcislo=1%2F3429%2F06&amp;pukrok=2006"/>
    <hyperlink ref="C88" r:id="rId39" display="http://www.uniba.sk/index.php?id=projekty_program&amp;pukcislo=2%2F6148%2F6&amp;pukrok=2006"/>
    <hyperlink ref="C93" r:id="rId40" display="http://www.uniba.sk/index.php?id=projekty_program&amp;pukcislo=1%2F1170%2F04&amp;pukrok=2006"/>
    <hyperlink ref="C97" r:id="rId41" display="http://www.uniba.sk/index.php?id=projekty_program&amp;pukcislo=1%2F2299%2F05&amp;pukrok=2006"/>
    <hyperlink ref="C101" r:id="rId42" display="http://www.uniba.sk/index.php?id=projekty_program&amp;pukcislo=2%2F6053%2F6&amp;pukrok=2006"/>
    <hyperlink ref="C109" r:id="rId43" display="http://www.uniba.sk/index.php?id=projekty_program&amp;pukcislo=1%2F3440%2F06&amp;pukrok=2006"/>
    <hyperlink ref="C110" r:id="rId44" display="http://www.uniba.sk/index.php?id=projekty_program&amp;pukcislo=1%2F2290%2F05&amp;pukrok=2006"/>
    <hyperlink ref="C114" r:id="rId45" display="http://www.uniba.sk/index.php?id=projekty_program&amp;pukcislo=AV+4%2F0101%2F06&amp;pukrok=2006"/>
    <hyperlink ref="C115" r:id="rId46" display="http://www.uniba.sk/index.php?id=projekty_program&amp;pukcislo=3%2F3204%2F05&amp;pukrok=2006"/>
    <hyperlink ref="C116" r:id="rId47" display="http://www.uniba.sk/index.php?id=projekty_program&amp;pukcislo=1%2F3418%2F06&amp;pukrok=2006"/>
    <hyperlink ref="C120" r:id="rId48" display="http://www.uniba.sk/index.php?id=projekty_program&amp;pukcislo=1%2F1163%2F04&amp;pukrok=2006"/>
    <hyperlink ref="C121" r:id="rId49" display="http://www.uniba.sk/index.php?id=projekty_program&amp;pukcislo=1%2F2295%2F05&amp;pukrok=2006"/>
    <hyperlink ref="C125" r:id="rId50" display="http://www.uniba.sk/index.php?id=projekty_program&amp;pukcislo=3%2F2050%2F04&amp;pukrok=2006"/>
    <hyperlink ref="C126" r:id="rId51" display="http://www.uniba.sk/index.php?id=projekty_program&amp;pukcislo=2%2F5110%2F25&amp;pukrok=2006"/>
    <hyperlink ref="C127" r:id="rId52" display="http://www.uniba.sk/index.php?id=projekty_program&amp;pukcislo=1%2F3442%2F06&amp;pukrok=2006"/>
    <hyperlink ref="C131" r:id="rId53" display="http://www.uniba.sk/index.php?id=projekty_program&amp;pukcislo=284&amp;pukrok=2006"/>
    <hyperlink ref="C132" r:id="rId54" display="http://www.uniba.sk/index.php?id=projekty_program&amp;pukcislo=37&amp;pukrok=2006"/>
    <hyperlink ref="C134" r:id="rId55" display="http://www.uniba.sk/index.php?id=projekty_program&amp;pukcislo=1%2F3423%2F06&amp;pukrok=2006"/>
    <hyperlink ref="C138" r:id="rId56" display="http://www.uniba.sk/index.php?id=projekty_program&amp;pukcislo=2%2F5049%2F25&amp;pukrok=2006"/>
    <hyperlink ref="C142" r:id="rId57" display="http://www.uniba.sk/index.php?id=projekty_program&amp;pukcislo=1%2F3430%2F06&amp;pukrok=2006"/>
    <hyperlink ref="C147" r:id="rId58" display="http://www.uniba.sk/index.php?id=projekty_program&amp;pukcislo=61&amp;pukrok=2006"/>
    <hyperlink ref="C151" r:id="rId59" display="http://www.uniba.sk/index.php?id=projekty_program&amp;pukcislo=AV+4%2F0125%2F06&amp;pukrok=2006"/>
    <hyperlink ref="C152" r:id="rId60" display="http://www.uniba.sk/index.php?id=projekty_program&amp;pukcislo=3%2F2029%2F04&amp;pukrok=2006"/>
    <hyperlink ref="C153" r:id="rId61" display="http://www.uniba.sk/index.php?id=projekty_program&amp;pukcislo=1%2F2300%2F05&amp;pukrok=2006"/>
    <hyperlink ref="C157" r:id="rId62" display="http://www.uniba.sk/index.php?id=projekty_program&amp;pukcislo=49&amp;pukrok=2006"/>
    <hyperlink ref="C158" r:id="rId63" display="http://www.uniba.sk/index.php?id=projekty_program&amp;pukcislo=1%2F2296%2F05&amp;pukrok=2006"/>
    <hyperlink ref="C163" r:id="rId64" display="http://www.uniba.sk/index.php?id=projekty_program&amp;pukcislo=315&amp;pukrok=2006"/>
    <hyperlink ref="C162" r:id="rId65" display="http://www.uniba.sk/index.php?id=projekty_program&amp;pukcislo=1%2F3438%2F06&amp;pukrok=2006"/>
    <hyperlink ref="C167" r:id="rId66" display="http://www.uniba.sk/index.php?id=projekty_program&amp;pukcislo=28&amp;pukrok=2006"/>
    <hyperlink ref="C171" r:id="rId67" display="http://www.uniba.sk/index.php?id=projekty_program&amp;pukcislo=1%2F1179%2F04&amp;pukrok=2006"/>
    <hyperlink ref="C175" r:id="rId68" display="http://www.uniba.sk/index.php?id=projekty_program&amp;pukcislo=1%2F3436%2F06&amp;pukrok=2006"/>
    <hyperlink ref="C105" r:id="rId69" display="http://www.uniba.sk/index.php?id=projekty_program&amp;pukcislo=1%2F3435%2F06&amp;pukrok=2006"/>
  </hyperlinks>
  <printOptions/>
  <pageMargins left="0.75" right="0.75" top="1" bottom="1" header="0.4921259845" footer="0.4921259845"/>
  <pageSetup horizontalDpi="600" verticalDpi="600" orientation="portrait" paperSize="9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daniela.bohmerova</cp:lastModifiedBy>
  <cp:lastPrinted>2008-02-19T06:51:21Z</cp:lastPrinted>
  <dcterms:created xsi:type="dcterms:W3CDTF">1997-01-24T11:07:25Z</dcterms:created>
  <dcterms:modified xsi:type="dcterms:W3CDTF">2008-03-18T15:58:43Z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